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urvey results" sheetId="1" r:id="rId4"/>
    <sheet state="visible" name="Survey results Analysis" sheetId="2" r:id="rId5"/>
    <sheet state="visible" name="Hypothesis Validation" sheetId="3" r:id="rId6"/>
    <sheet state="visible" name="New Segments " sheetId="4" r:id="rId7"/>
    <sheet state="visible" name="Key Insights Analysis" sheetId="5" r:id="rId8"/>
  </sheets>
  <definedNames/>
  <calcPr/>
  <extLst>
    <ext uri="GoogleSheetsCustomDataVersion2">
      <go:sheetsCustomData xmlns:go="http://customooxmlschemas.google.com/" r:id="rId9" roundtripDataChecksum="IEi/Sf0CNmjvXunCmhoHr//6wOJn2grkyQZq2GplzQ8="/>
    </ext>
  </extLst>
</workbook>
</file>

<file path=xl/sharedStrings.xml><?xml version="1.0" encoding="utf-8"?>
<sst xmlns="http://schemas.openxmlformats.org/spreadsheetml/2006/main" count="1388" uniqueCount="297">
  <si>
    <t>Id</t>
  </si>
  <si>
    <t>Start time</t>
  </si>
  <si>
    <t>Completion time</t>
  </si>
  <si>
    <t>Email</t>
  </si>
  <si>
    <t>Name</t>
  </si>
  <si>
    <t>How relevant is this Job for people who engage with ErUM-Data? (Part 1).Experience fascination for the universe and physics</t>
  </si>
  <si>
    <t>How relevant is this Job for people who engage with ErUM-Data? (Part 1).Understand what tax money is spent on in basic research</t>
  </si>
  <si>
    <t>How relevant is this Job for people who engage with ErUM-Data? (Part 1).Inspire children and young people for science and technology</t>
  </si>
  <si>
    <t>How relevant is this Job for people who engage with ErUM-Data? (Part 1).Position oneself as an informed citizen on science topics</t>
  </si>
  <si>
    <t>How relevant is this Job for people who engage with ErUM-Data? (Part 1).Prepare complex research topics for a non-scientific audience</t>
  </si>
  <si>
    <t xml:space="preserve">How relevant is this Job for people who engage with ErUM-Data? (Part 1).Find reliable science experts as interview sources or conversation partners    </t>
  </si>
  <si>
    <t>How relevant is this Job for people who engage with ErUM-Data? (Part 1).Strengthen one's own credibility through collaboration with research institutions</t>
  </si>
  <si>
    <t xml:space="preserve">How relevant is this Job for people who engage with ErUM-Data? (Part 1).Increase reach through compelling science topics    </t>
  </si>
  <si>
    <t>How relevant is this Job for people who engage with ErUM-Data? (Part 1).Research the current state of research for reporting or curricula</t>
  </si>
  <si>
    <t>How relevant is this Job for people who engage with ErUM-Data? (Part 1).Obtain high-quality learning materials on digital research</t>
  </si>
  <si>
    <t xml:space="preserve">How relevant is this Job for people who engage with ErUM-Data? (Part 1).Identify technology potentials from basic research at an early stage    </t>
  </si>
  <si>
    <t>How relevant is this Job for people who engage with ErUM-Data? (Part 1).Build research partnerships for the development of new products or processes</t>
  </si>
  <si>
    <t xml:space="preserve">How relevant is this Job for people who engage with ErUM-Data? (Part 1).    Gain access to BMFTR funding and research networks    </t>
  </si>
  <si>
    <t>How relevant is this Job for people who engage with ErUM-Data? (Part 1).Strengthen the company's innovation image through association with cutting-edge research</t>
  </si>
  <si>
    <t>How relevant is this Job for people who engage with ErUM-Data? (Part 1).Recruit highly qualified junior talent from physics and data science</t>
  </si>
  <si>
    <t>How relevant is this Job for people who engage with ErUM-Data? (Part 1).Reduce technology risks in own digital investments through research insights</t>
  </si>
  <si>
    <t>How relevant is this Job for people who engage with ErUM-Data? (Part 1).Underpin the company's sustainability narrative with scientific evidence</t>
  </si>
  <si>
    <t>How relevant is this Job for people who engage with ErUM-Data? (Part 1).Apply AI/ML algorithms from particle physics to own datasets</t>
  </si>
  <si>
    <t>How relevant is this Job for people who engage with ErUM-Data? (Part 1).Transfer real-time data processing methods from high-energy physics to industrial sensor networks</t>
  </si>
  <si>
    <t>How relevant is this Job for people who engage with ErUM-Data? (Part 1).Integrate anomaly detection methods from basic research into own quality assurance</t>
  </si>
  <si>
    <t>How relevant is this Job for people who engage with ErUM-Data? (Part 2).Adapt image processing methods from astrophysics or detector technology for medtech and industrial imaging</t>
  </si>
  <si>
    <t>How relevant is this Job for people who engage with ErUM-Data? (Part 2).Use simulation models from physics research for own product development or process optimization</t>
  </si>
  <si>
    <t>How relevant is this Job for people who engage with ErUM-Data? (Part 2).Deploy generative AI methods from basic research for own data synthesis</t>
  </si>
  <si>
    <t>How relevant is this Job for people who engage with ErUM-Data? (Part 2).Evaluate and integrate open-source tools and algorithms from the research community</t>
  </si>
  <si>
    <t>How relevant is this Job for people who engage with ErUM-Data? (Part 2).Transfer federated computing concepts to own IT architecture</t>
  </si>
  <si>
    <t>How relevant is this Job for people who engage with ErUM-Data? (Part 2).Tap into research expertise for concrete technical problems in day-to-day operations</t>
  </si>
  <si>
    <t>How relevant is this Job for people who engage with ErUM-Data? (Part 2).Integrate sustainable and ethically sound AI practices into own processes</t>
  </si>
  <si>
    <t>How relevant is this Job for people who engage with ErUM-Data? (Part 2).Develop proofs of concept for novel analysis methods together with researchers</t>
  </si>
  <si>
    <t>How relevant is this Job for people who engage with ErUM-Data? (Part 2).Use benchmark datasets from basic research for own model development</t>
  </si>
  <si>
    <t>Are there any Jobs you think are missing from the list above? Please let us know. (Subject + Verb) </t>
  </si>
  <si>
    <t>How realistic is this Circumstance for people who approach ErUM-Data?.No science background, physics is not part of everyday life</t>
  </si>
  <si>
    <t xml:space="preserve">How realistic is this Circumstance for people who approach ErUM-Data?.    Generally interested in tech and science (science podcasts, documentaries, popular science)    </t>
  </si>
  <si>
    <t>How realistic is this Circumstance for people who approach ErUM-Data?.Data or AI affinity from professional life, no physics expertise</t>
  </si>
  <si>
    <t>How realistic is this Circumstance for people who approach ErUM-Data?.Natural sciences university background, not a physics specialist</t>
  </si>
  <si>
    <t>How realistic is this Circumstance for people who approach ErUM-Data?.Curiosity and leisure, no professional urgency</t>
  </si>
  <si>
    <t>How realistic is this Circumstance for people who approach ErUM-Data?.Professional research with a deadline (article, lesson, podcast episode)</t>
  </si>
  <si>
    <t>How realistic is this Circumstance for people who approach ErUM-Data?.Strategic decision preparation, innovation or partnership strategy</t>
  </si>
  <si>
    <t>How realistic is this Circumstance for people who approach ErUM-Data?.Concrete operational problem in day-to-day operations, pressure to find a solution</t>
  </si>
  <si>
    <t>How realistic is this Circumstance for people who approach ErUM-Data?.Passively discovered via social media or algorithm</t>
  </si>
  <si>
    <t>How realistic is this Circumstance for people who approach ErUM-Data?.Actively researched (Google, LinkedIn, trade media)</t>
  </si>
  <si>
    <t>How realistic is this Circumstance for people who approach ErUM-Data?.First personal contact via event, trade fair, or conference</t>
  </si>
  <si>
    <t>How realistic is this Circumstance for people who approach ErUM-Data?.Recommendation by colleagues, community, or network</t>
  </si>
  <si>
    <t>How realistic is this Circumstance for people who approach ErUM-Data?.Private individual, purely personal interest</t>
  </si>
  <si>
    <t>How realistic is this Circumstance for people who approach ErUM-Data?.School or educational institution</t>
  </si>
  <si>
    <t>How realistic is this Circumstance for people who approach ErUM-Data?.Media company, editorial team, or content platform</t>
  </si>
  <si>
    <t>How realistic is this Circumstance for people who approach ErUM-Data?.Technology company, SME or startup</t>
  </si>
  <si>
    <t>How realistic is this Circumstance for people who approach ErUM-Data?.Large company or corporation (R&amp;D; department, innovation team)</t>
  </si>
  <si>
    <t>Are there any Circumstances you think are missing from the list above?</t>
  </si>
  <si>
    <t>Is there anything else you'd like to share with us?</t>
  </si>
  <si>
    <t>anonymous</t>
  </si>
  <si>
    <t>Quite relevant</t>
  </si>
  <si>
    <t>Rarely relevant</t>
  </si>
  <si>
    <t>Highly relevant</t>
  </si>
  <si>
    <t>Somewhat relevant</t>
  </si>
  <si>
    <t>Quite relvant</t>
  </si>
  <si>
    <t>Somewhat realistic</t>
  </si>
  <si>
    <t>Quite realistic</t>
  </si>
  <si>
    <t>Highly realistic</t>
  </si>
  <si>
    <t>Rarely realistic</t>
  </si>
  <si>
    <t>Not relevant</t>
  </si>
  <si>
    <t>Not realistic</t>
  </si>
  <si>
    <t>My answers are really just guesses</t>
  </si>
  <si>
    <t>preparation of and provision, availability of FAIR Data and FAIR Software</t>
  </si>
  <si>
    <t>How relevant is this Job for people who engage with ErUM-Data? (Part 1).</t>
  </si>
  <si>
    <t>How realistic is this Circumstance for people who approach ErUM-Data?.</t>
  </si>
  <si>
    <t>Experience fascination for the universe and physics</t>
  </si>
  <si>
    <t>Understand what tax money is spent on in basic research</t>
  </si>
  <si>
    <t>Inspire children and young people for science and technology</t>
  </si>
  <si>
    <t>Position oneself as an informed citizen on science topics</t>
  </si>
  <si>
    <t>Prepare complex research topics for a non-scientific audience</t>
  </si>
  <si>
    <t xml:space="preserve">Find reliable science experts as interview sources or conversation partners    </t>
  </si>
  <si>
    <t>Strengthen one's own credibility through collaboration with research institutions</t>
  </si>
  <si>
    <t xml:space="preserve">Increase reach through compelling science topics    </t>
  </si>
  <si>
    <t>Research the current state of research for reporting or curricula</t>
  </si>
  <si>
    <t>Obtain high-quality learning materials on digital research</t>
  </si>
  <si>
    <t xml:space="preserve">Identify technology potentials from basic research at an early stage    </t>
  </si>
  <si>
    <t>Build research partnerships for the development of new products or processes</t>
  </si>
  <si>
    <t xml:space="preserve">    Gain access to BMFTR funding and research networks    </t>
  </si>
  <si>
    <t>Strengthen the company's innovation image through association with cutting-edge research</t>
  </si>
  <si>
    <t>Recruit highly qualified junior talent from physics and data science</t>
  </si>
  <si>
    <t>Reduce technology risks in own digital investments through research insights</t>
  </si>
  <si>
    <t>Underpin the company's sustainability narrative with scientific evidence</t>
  </si>
  <si>
    <t>Apply AI/ML algorithms from particle physics to own datasets</t>
  </si>
  <si>
    <t>Transfer real-time data processing methods from high-energy physics to industrial sensor networks</t>
  </si>
  <si>
    <t>Integrate anomaly detection methods from basic research into own quality assurance</t>
  </si>
  <si>
    <t>Adapt image processing methods from astrophysics or detector technology for medtech and industrial imaging</t>
  </si>
  <si>
    <t>Use simulation models from physics research for own product development or process optimization</t>
  </si>
  <si>
    <t>Deploy generative AI methods from basic research for own data synthesis</t>
  </si>
  <si>
    <t>Evaluate and integrate open-source tools and algorithms from the research community</t>
  </si>
  <si>
    <t>Transfer federated computing concepts to own IT architecture</t>
  </si>
  <si>
    <t>Tap into research expertise for concrete technical problems in day-to-day operations</t>
  </si>
  <si>
    <t>Integrate sustainable and ethically sound AI practices into own processes</t>
  </si>
  <si>
    <t>Develop proofs of concept for novel analysis methods together with researchers</t>
  </si>
  <si>
    <t>Use benchmark datasets from basic research for own model development</t>
  </si>
  <si>
    <t>No science background, physics is not part of everyday life</t>
  </si>
  <si>
    <t xml:space="preserve">Generally interested in tech and science (science podcasts, documentaries, popular science)    </t>
  </si>
  <si>
    <t>Data or AI affinity from professional life, no physics expertise</t>
  </si>
  <si>
    <t>Natural sciences university background, not a physics specialist</t>
  </si>
  <si>
    <t>Curiosity and leisure, no professional urgency</t>
  </si>
  <si>
    <t>Professional research with a deadline (article, lesson, podcast episode)</t>
  </si>
  <si>
    <t>Strategic decision preparation, innovation or partnership strategy</t>
  </si>
  <si>
    <t>Concrete operational problem in day-to-day operations, pressure to find a solution</t>
  </si>
  <si>
    <t>Passively discovered via social media or algorithm</t>
  </si>
  <si>
    <t>Actively researched (Google, LinkedIn, trade media)</t>
  </si>
  <si>
    <t>First personal contact via event, trade fair, or conference</t>
  </si>
  <si>
    <t>Recommendation by colleagues, community, or network</t>
  </si>
  <si>
    <t>Private individual, purely personal interest</t>
  </si>
  <si>
    <t>School or educational institution</t>
  </si>
  <si>
    <t>Media company, editorial team, or content platform</t>
  </si>
  <si>
    <t>Technology company, SME or startup</t>
  </si>
  <si>
    <t>Large company or corporation (R&amp;D; department, innovation team)</t>
  </si>
  <si>
    <t xml:space="preserve">Total </t>
  </si>
  <si>
    <t>Total</t>
  </si>
  <si>
    <t>Top 20 Jobs by Average Relevance</t>
  </si>
  <si>
    <t>Rank</t>
  </si>
  <si>
    <t>Job</t>
  </si>
  <si>
    <t>Average Score</t>
  </si>
  <si>
    <t>Responses</t>
  </si>
  <si>
    <t xml:space="preserve">Gain access to BMFTR funding and research networks    </t>
  </si>
  <si>
    <t>Top 12 Circumstances by Average Realism</t>
  </si>
  <si>
    <t>Circumstance</t>
  </si>
  <si>
    <t>Circumstances Not in Top 12 (Ranks 13–17)</t>
  </si>
  <si>
    <t>ErUM Data - Hypothesis Validation: Original Segments vs. Survey Results (Top 20 Jobs)</t>
  </si>
  <si>
    <t>M1  Curious Society  -  Partially confirmed - reframed</t>
  </si>
  <si>
    <t>Jobs confirmed (in top 20)</t>
  </si>
  <si>
    <t>ID</t>
  </si>
  <si>
    <t>Job Description</t>
  </si>
  <si>
    <t>Avg Score</t>
  </si>
  <si>
    <t>✓ Confirmed</t>
  </si>
  <si>
    <t>J3</t>
  </si>
  <si>
    <t>J1</t>
  </si>
  <si>
    <t>J4</t>
  </si>
  <si>
    <t>Jobs not in top 20</t>
  </si>
  <si>
    <t>✗ Below threshold</t>
  </si>
  <si>
    <t>J2</t>
  </si>
  <si>
    <t>Reason: Weakest job overall (rank 29). Tax-accountability framing not seen as relevant.</t>
  </si>
  <si>
    <t>Circumstances confirmed (top 12)</t>
  </si>
  <si>
    <t>C2</t>
  </si>
  <si>
    <t>Generally interested in tech and science</t>
  </si>
  <si>
    <t>C4</t>
  </si>
  <si>
    <t>Natural sciences university background</t>
  </si>
  <si>
    <t>Circumstances not confirmed</t>
  </si>
  <si>
    <t>✗ Not confirmed</t>
  </si>
  <si>
    <t>C1</t>
  </si>
  <si>
    <t>No science background - physics not part of everyday life</t>
  </si>
  <si>
    <t>Reason: Lowest-ranked circumstance in the entire dataset. Contradicts M1's core assumption.</t>
  </si>
  <si>
    <t>C9</t>
  </si>
  <si>
    <t>Reason: Second-lowest. ERUM is not realistically discovered passively.</t>
  </si>
  <si>
    <t>C13</t>
  </si>
  <si>
    <t>Private individual - purely personal interest</t>
  </si>
  <si>
    <t>Reason: Too thin a context for meaningful engagement.</t>
  </si>
  <si>
    <t>C5</t>
  </si>
  <si>
    <t>Curiosity and leisure - no professional urgency</t>
  </si>
  <si>
    <t>Reason: Below average. Pure leisure-driven engagement is not credible.</t>
  </si>
  <si>
    <t>Conclusion</t>
  </si>
  <si>
    <t>The jobs survive - inspiring children and experiencing scientific fascination are relevant. But the entire audience framing is wrong. The general public without a science background is not a realistic primary audience. The surviving jobs are better held by professionals with an educational mandate (teachers, science outreach workers), not casual private individuals. Segment is reframed as Science Education &amp; STEM Outreach.</t>
  </si>
  <si>
    <t>M2  Science Multipliers  -  Partially confirmed - narrowed and split</t>
  </si>
  <si>
    <t>J6</t>
  </si>
  <si>
    <t>Find reliable science experts as interview sources</t>
  </si>
  <si>
    <t>J7</t>
  </si>
  <si>
    <t>Strengthen credibility through collaboration with research</t>
  </si>
  <si>
    <t>J10</t>
  </si>
  <si>
    <t>J5</t>
  </si>
  <si>
    <t>Reason: Rank 27. The community does not see translation to lay audiences as a key task.</t>
  </si>
  <si>
    <t>J8</t>
  </si>
  <si>
    <t>Increase reach through compelling science topics</t>
  </si>
  <si>
    <t>Reason: Rank 23. Below the top-20 threshold.</t>
  </si>
  <si>
    <t>J9</t>
  </si>
  <si>
    <t>Reason: Rank 26. Below threshold. Research-for-curricula logic moves to education segment.</t>
  </si>
  <si>
    <t>C6</t>
  </si>
  <si>
    <t>Professional research with a deadline</t>
  </si>
  <si>
    <t>C10</t>
  </si>
  <si>
    <t>C12</t>
  </si>
  <si>
    <t>C14</t>
  </si>
  <si>
    <t>C15</t>
  </si>
  <si>
    <t>Reason: Rank 14 - not in the top 12. The community does not see media outlets as a primary realistic audience for ERUM.</t>
  </si>
  <si>
    <t>Most circumstances hold up well. But only 3 of 6 original jobs survive in the top 20, and the media-company context (C15) is disproven. The segment splits naturally: J10 (learning materials) moves to the education segment, while J6 and J7 (expert access and credibility) form a leaner Science Media &amp; Credibility segment. The journalist-at-a-newsroom archetype is less credible than a freelance science communicator who relies on trusted networks.</t>
  </si>
  <si>
    <t>M3  Industry Strategic  -  Confirmed</t>
  </si>
  <si>
    <t>J15</t>
  </si>
  <si>
    <t>Recruit highly qualified junior talent</t>
  </si>
  <si>
    <t>J11</t>
  </si>
  <si>
    <t>Identify technology potentials from basic research early</t>
  </si>
  <si>
    <t>J12</t>
  </si>
  <si>
    <t>Build research partnerships for new products or processes</t>
  </si>
  <si>
    <t>J13</t>
  </si>
  <si>
    <t>Gain access to BMFTR funding and research networks</t>
  </si>
  <si>
    <t>J14</t>
  </si>
  <si>
    <t>Strengthen company innovation image through research</t>
  </si>
  <si>
    <t>J16</t>
  </si>
  <si>
    <t>Reduce technology risks through research insights</t>
  </si>
  <si>
    <t>Reason: Rank 24. Slightly below threshold; remains directionally relevant.</t>
  </si>
  <si>
    <t>J17</t>
  </si>
  <si>
    <t>Underpin sustainability narrative with scientific evidence</t>
  </si>
  <si>
    <t>Reason: Rank 28. Weakest job in this segment. Sustainability framing not seen as core.</t>
  </si>
  <si>
    <t>C3</t>
  </si>
  <si>
    <t>Data or AI affinity from professional life</t>
  </si>
  <si>
    <t>C7</t>
  </si>
  <si>
    <t>Strategic decision preparation</t>
  </si>
  <si>
    <t>Actively researched</t>
  </si>
  <si>
    <t>C11</t>
  </si>
  <si>
    <t>First personal contact via event or conference</t>
  </si>
  <si>
    <t>Recommendation by colleagues or network</t>
  </si>
  <si>
    <t>C17</t>
  </si>
  <si>
    <t>Large company or corporation (R&amp;D / innovation team)</t>
  </si>
  <si>
    <t>Fully confirmed. All 7 circumstances score in the top 12. 5 of 7 jobs appear in the top 20. The single most important finding: talent recruitment (J15) is the highest-ranked job in the entire dataset at 4.67, outranking technology transfer and partnerships. This signals that ERUM's most credible value proposition to strategic industry partners is access to the next generation of physics and data science talent - not primarily method transfer. Segment confirmed with this reordering of priorities.</t>
  </si>
  <si>
    <t>M4  Industry Operational  -  Confirmed</t>
  </si>
  <si>
    <t>J18</t>
  </si>
  <si>
    <t>J26</t>
  </si>
  <si>
    <t>Tap research expertise for concrete technical daily problems</t>
  </si>
  <si>
    <t>J28</t>
  </si>
  <si>
    <t>Develop proofs of concept with researchers</t>
  </si>
  <si>
    <t>J23</t>
  </si>
  <si>
    <t>Deploy generative AI from basic research for data synthesis</t>
  </si>
  <si>
    <t>J24</t>
  </si>
  <si>
    <t>Evaluate and integrate open-source tools from research</t>
  </si>
  <si>
    <t>J29</t>
  </si>
  <si>
    <t>Use benchmark datasets from basic research for model dev.</t>
  </si>
  <si>
    <t>J19</t>
  </si>
  <si>
    <t>Transfer real-time data processing to industrial sensor networks</t>
  </si>
  <si>
    <t>J20</t>
  </si>
  <si>
    <t>Integrate anomaly detection into quality assurance</t>
  </si>
  <si>
    <t>J22</t>
  </si>
  <si>
    <t>Use simulation models for product development or process optimisation</t>
  </si>
  <si>
    <t>J27</t>
  </si>
  <si>
    <t>Integrate sustainable and ethically sound AI practices</t>
  </si>
  <si>
    <t>Reason: Rank 21 - just below threshold. Ethically sound AI is directionally relevant.</t>
  </si>
  <si>
    <t>J21</t>
  </si>
  <si>
    <t>Adapt image processing for medtech and industrial imaging</t>
  </si>
  <si>
    <t>Reason: Rank 22. Niche application; below threshold.</t>
  </si>
  <si>
    <t>J25</t>
  </si>
  <si>
    <t>Reason: Rank 25. Most specialised job; limited broad applicability.</t>
  </si>
  <si>
    <t>C8</t>
  </si>
  <si>
    <t>Concrete operational problem - pressure to find a solution</t>
  </si>
  <si>
    <t>C16</t>
  </si>
  <si>
    <t>Technology company - SME or startup</t>
  </si>
  <si>
    <t>Fully confirmed. All 7 circumstances score in the top 12. 9 of 12 original jobs appear in the top 20. The operational pressure circumstance (C8) and the data/AI background (C3) together define a profile that is distinctly different from M3: this person arrives with a problem already in hand, not a strategy to form. SMEs (C16) score slightly higher than large corporations (C17), suggesting that smaller, more agile technology companies are the most realistic operational audience.</t>
  </si>
  <si>
    <t>ErUM Data Hub - Final 4 Segments: Jobs &amp; Circumstances (Top 20 Jobs Only)</t>
  </si>
  <si>
    <t>S1  Industry - Technology Scouting &amp; Partnerships</t>
  </si>
  <si>
    <t>A company decision-maker: Innovation Manager, R&amp;D Lead, or CTO - who is preparing a strategic decision: a new partnership, funding application, or innovation roadmap. Arrives via events or warm referrals. Primarily looking for talent access, research partners, and early visibility into applicable technology from basic research.</t>
  </si>
  <si>
    <t>Type</t>
  </si>
  <si>
    <t>Job (top 20 only)</t>
  </si>
  <si>
    <t>Identify technology potentials from basic research at an early stage</t>
  </si>
  <si>
    <t>Survey Rank</t>
  </si>
  <si>
    <t>Strategic decision preparation - innovation or partnership strategy</t>
  </si>
  <si>
    <t>Large company or corporation (R&amp;D department, innovation team)</t>
  </si>
  <si>
    <t>S2  Industry - Applied Research &amp; Methods Transfer</t>
  </si>
  <si>
    <t>A Data Scientist, ML Engineer, or Tech Lead who has a concrete data or process problem and is actively looking for methods to solve it. Comes with a specific challenge, not a strategy. Arrives through active search or community recommendation. Wants proven algorithms, tools, expert contacts, and the option to run a joint PoC.</t>
  </si>
  <si>
    <t>Use simulation models from physics research for own product development or process optimisation</t>
  </si>
  <si>
    <t>S3  Science Education &amp; STEM Outreach</t>
  </si>
  <si>
    <t>A teacher, science educator, or STEM outreach professional who works under an educational mandate, not out of personal curiosity. Typically has a natural sciences background and arrives through professional networks or recommendations. Needs trusted content, inspiring stories, and high-quality learning materials to pass on to students or the public.</t>
  </si>
  <si>
    <t>Generally interested in tech and science (podcasts, documentaries, popular science)</t>
  </si>
  <si>
    <t>S4  Science Communication &amp; Public Outreach</t>
  </si>
  <si>
    <t>Two distinct but related audiences combined into one segment by strategic intent. The data-supported part: science journalists, podcasters, and freelance science writers who need trusted expert sources and institutional credibility. The strategically added part: the general public are curious citizens who want to understand what basic research is, why it matters, and what it costs. This second sub-group was explicitly part of the original project brief but scored lowest in the insider survey. The low scores likely reflect an insider blind spot: ERUM community members rarely interact with lay audiences and therefore underestimate this group's relevance. The project team has decided to retain it as a strategic priority pending external validation.</t>
  </si>
  <si>
    <t>Source</t>
  </si>
  <si>
    <t>Overall Rank</t>
  </si>
  <si>
    <t>Survey</t>
  </si>
  <si>
    <t>Find reliable science experts as interview sources or conversation partners</t>
  </si>
  <si>
    <t>Strategic intent</t>
  </si>
  <si>
    <t>Natural sciences university background - not a physics specialist</t>
  </si>
  <si>
    <t>Generally interested in tech and science (podcasts, documentaries)</t>
  </si>
  <si>
    <t>Professional research with a deadline (article, lesson, podcast)</t>
  </si>
  <si>
    <t>ErUM Data Hub - Key Insights from JTBD Survey Analysis</t>
  </si>
  <si>
    <t>I1</t>
  </si>
  <si>
    <t>ErUM's own community underestimates the general public</t>
  </si>
  <si>
    <t>"Understand what tax money funds in basic research" is dead last of all 29 jobs (3.13 / 5). "Prepare topics for a non-scientific audience" is second to last (3.20). The circumstance "no science background" is the single lowest-ranked item in the entire dataset (2.53 / 5 - rank 17 of 17).</t>
  </si>
  <si>
    <t>ERUM community members rarely interact with lay audiences in their day-to-day work. They score public-facing communication low not because it is unimportant, but because it is outside their field of vision. This is a known bias in insider surveys the people closest to a topic are the least able to assess how it reads from the outside.</t>
  </si>
  <si>
    <r>
      <rPr>
        <rFont val="Calibri"/>
        <b/>
        <color theme="1"/>
        <sz val="10.0"/>
      </rPr>
      <t>Strategic implication:</t>
    </r>
    <r>
      <rPr>
        <rFont val="Calibri"/>
        <color theme="1"/>
        <sz val="10.0"/>
      </rPr>
      <t xml:space="preserve">  The project team is right to retain the general public as a strategic segment. The low insider scores are a reason to test this audience externally in the next phase - not a reason to drop it from the brief.</t>
    </r>
  </si>
  <si>
    <t>I2</t>
  </si>
  <si>
    <t xml:space="preserve">Talent recruitment is ErUM's 1st industry hook - and it is not being used (Network Value Creation) </t>
  </si>
  <si>
    <t>"Recruit highly qualified junior talent from physics and data science" is the highest-ranked job of all 29, scoring 4.67 / 5 -  a full 0.34 points above the next job (technology scouting, 4.33). Technology transfer, AI methods, and partnerships all rank below it.</t>
  </si>
  <si>
    <t>This is non-obvious because talent recruitment reads like an HR function, not a science communication goal. But the ERUM community, who talks to industry regularly, is signalling clearly: the most compelling reason a company engages with ERUM is access to the people who built the methods, not the methods themselves. ERUM's current communication leads with digital transformation and knowledge transfer. ERUM already operates a jobs board (since January 2025).</t>
  </si>
  <si>
    <r>
      <rPr>
        <rFont val="Calibri"/>
        <b/>
        <color theme="1"/>
        <sz val="10.0"/>
      </rPr>
      <t xml:space="preserve">Strategic implication: </t>
    </r>
    <r>
      <rPr>
        <rFont val="Calibri"/>
        <color theme="1"/>
        <sz val="10.0"/>
      </rPr>
      <t xml:space="preserve"> Making the talent pipeline visible - jobs board, student project showcases, alumni profiles - is the highest-leverage, lowest-effort communication change available for the industry strategic segment. It requires no new infrastructure.</t>
    </r>
  </si>
  <si>
    <t>I3</t>
  </si>
  <si>
    <t>ErUM's audience is always science-literate - don't simplify (Focus more on storytelling than try to make the content understandable/ positioning missmatch)</t>
  </si>
  <si>
    <t>"Natural sciences university background" is the 3rd most realistic circumstance (4.00 / 5). "No science background" is the least realistic (2.53 / 5, rank 17 of 17). The gap between them is 1.47 points the largest single gap in the entire circumstances dataset.</t>
  </si>
  <si>
    <t>ERUM's realistic audience almost always has some form of scientific or technical literacy. The people who actually engage are not casual browsers, they are professionals with a natural sciences degree, a data engineering background, or at minimum a strong interest in technology. Content that is too simplified risks alienating the audience that is actually there.</t>
  </si>
  <si>
    <r>
      <rPr>
        <rFont val="Calibri"/>
        <b/>
        <color theme="1"/>
        <sz val="10.0"/>
      </rPr>
      <t xml:space="preserve">Strategic implication: </t>
    </r>
    <r>
      <rPr>
        <rFont val="Calibri"/>
        <color theme="1"/>
        <sz val="10.0"/>
      </rPr>
      <t xml:space="preserve"> The communication strategy should distinguish between accessibility (clear structure, good writing, strong narrative) and simplification (removing technical substance). ERUM needs the former. Going deeper, not shallower, will better serve all four segments.</t>
    </r>
  </si>
  <si>
    <t>I4</t>
  </si>
  <si>
    <t xml:space="preserve">ErUM is a referral network - the reach problem is not an SEO problem (Community Key Opinion Leader) </t>
  </si>
  <si>
    <t>"Recommendation by colleagues or network" is the top-ranked circumstance of all 17 (4.67 / 5). "First contact via event or conference" is second (4.27). "Actively searched online" scores only 3.60 - a gap of 1.07 points from the top. "Passively discovered via social media" is second-to-last (2.60).</t>
  </si>
  <si>
    <t>Every segment reaches ERUM through a human intermediary - a colleague's recommendation or a face-to-face meeting. Nobody discovers ERUM by scrolling. This means ERUM does not have a discoverability problem that more social media posts or better SEO will fix. It has an ambassador activation problem.</t>
  </si>
  <si>
    <r>
      <rPr>
        <rFont val="Calibri"/>
        <b/>
        <color theme="1"/>
        <sz val="10.0"/>
      </rPr>
      <t>Strategic implication:</t>
    </r>
    <r>
      <rPr>
        <rFont val="Calibri"/>
        <color theme="1"/>
        <sz val="10.0"/>
      </rPr>
      <t xml:space="preserve">  The highest-ROI communication investment is giving current community members something easy to share and a clear reason to do so - a crisp one-pager, a shareable link, a referral prompt after events. Event presence should be designed around warm introductions, not brand visibility.</t>
    </r>
  </si>
  <si>
    <t>I5</t>
  </si>
  <si>
    <t>SMEs are more realistic than large corporations - the industry audience is more agile (Not only focus on big guys)</t>
  </si>
  <si>
    <t>"Technology company - SME or startup" scores 3.80 / 5 (rank 6). "Large company or corporation (R&amp;D team)" scores 3.47 / 5 (rank 11). SMEs rank 5 places higher despite large corporations being the assumed primary industry partner.</t>
  </si>
  <si>
    <t>SMEs and startups lack in-house research capabilities and are more receptive to external expertise. Large corporations typically have established academic partnerships and internal R&amp;D functions, making them harder to reach and slower to engage. The insiders who interact with both rate SMEs as the more realistic audience.</t>
  </si>
  <si>
    <r>
      <rPr>
        <rFont val="Calibri"/>
        <b/>
        <color theme="1"/>
        <sz val="10.0"/>
      </rPr>
      <t xml:space="preserve">Strategic implication: </t>
    </r>
    <r>
      <rPr>
        <rFont val="Calibri"/>
        <color theme="1"/>
        <sz val="10.0"/>
      </rPr>
      <t xml:space="preserve"> Industry-facing communication should not default to featuring Tier-1 corporate partnerships and large-company case studies. SME-friendly formats - concrete, fast, low-threshold entry points like PoC programs and direct expert access - will reach the more receptive part of the industry audience.</t>
    </r>
  </si>
  <si>
    <t>I6</t>
  </si>
  <si>
    <t>Industry wants to build together, not just learn - collaboration is as strong as access (Offer Value Co-Creation)</t>
  </si>
  <si>
    <t>"Develop proofs of concept together with researchers" scores 4.20 / 5 (rank 6) - identical to "Apply AI/ML algorithms to own datasets" (rank 4) and "Tap into research expertise for daily problems" (rank 5). The collaborative job ties with the pure access jobs.</t>
  </si>
  <si>
    <t>Industry does not just want knowledge to take away and apply independently. They want researchers in the room. One-way knowledge transfer (documentation, tutorials, webinars) addresses a real need but misses an equally strong one: joint work. This also connects directly to the talent insight that a researcher who works on a company PoC is already a candidate for their next hire.</t>
  </si>
  <si>
    <r>
      <rPr>
        <rFont val="Calibri"/>
        <b/>
        <color theme="1"/>
        <sz val="10.0"/>
      </rPr>
      <t xml:space="preserve">Strategic implication: </t>
    </r>
    <r>
      <rPr>
        <rFont val="Calibri"/>
        <color theme="1"/>
        <sz val="10.0"/>
      </rPr>
      <t xml:space="preserve"> ErUM should invest in formats that create low-threshold collaboration entry points: PoC matchmaking programs, structured problem sessions, or short hackathons. These formats serve the operational audience (S2), open the door to strategic relationships (S1), and naturally feed the talent pipeline.</t>
    </r>
  </si>
</sst>
</file>

<file path=xl/styles.xml><?xml version="1.0" encoding="utf-8"?>
<styleSheet xmlns="http://schemas.openxmlformats.org/spreadsheetml/2006/main" xmlns:x14ac="http://schemas.microsoft.com/office/spreadsheetml/2009/9/ac" xmlns:mc="http://schemas.openxmlformats.org/markup-compatibility/2006">
  <fonts count="17">
    <font>
      <sz val="11.0"/>
      <color theme="1"/>
      <name val="Calibri"/>
      <scheme val="minor"/>
    </font>
    <font>
      <color rgb="FFFFFFFF"/>
      <name val="Calibri"/>
      <scheme val="minor"/>
    </font>
    <font>
      <color theme="1"/>
      <name val="Calibri"/>
      <scheme val="minor"/>
    </font>
    <font>
      <sz val="11.0"/>
      <color theme="1"/>
      <name val="Calibri"/>
    </font>
    <font>
      <b/>
      <sz val="11.0"/>
      <color theme="0"/>
      <name val="Calibri"/>
    </font>
    <font/>
    <font>
      <sz val="11.0"/>
      <color theme="0"/>
      <name val="Calibri"/>
    </font>
    <font>
      <b/>
      <sz val="11.0"/>
      <color theme="1"/>
      <name val="Calibri"/>
    </font>
    <font>
      <b/>
      <sz val="12.0"/>
      <color theme="1"/>
      <name val="Calibri"/>
    </font>
    <font>
      <b/>
      <sz val="11.0"/>
      <color rgb="FFFFFFFF"/>
      <name val="Calibri"/>
    </font>
    <font>
      <b/>
      <sz val="13.0"/>
      <color theme="1"/>
      <name val="Calibri"/>
    </font>
    <font>
      <b/>
      <sz val="10.0"/>
      <color theme="1"/>
      <name val="Calibri"/>
    </font>
    <font>
      <sz val="10.0"/>
      <color theme="1"/>
      <name val="Calibri"/>
    </font>
    <font>
      <sz val="9.0"/>
      <color theme="1"/>
      <name val="Calibri"/>
    </font>
    <font>
      <i/>
      <sz val="10.0"/>
      <color theme="1"/>
      <name val="Calibri"/>
    </font>
    <font>
      <b/>
      <sz val="13.0"/>
      <color theme="0"/>
      <name val="Calibri"/>
    </font>
    <font>
      <b/>
      <sz val="10.0"/>
      <color theme="0"/>
      <name val="Calibri"/>
    </font>
  </fonts>
  <fills count="8">
    <fill>
      <patternFill patternType="none"/>
    </fill>
    <fill>
      <patternFill patternType="lightGray"/>
    </fill>
    <fill>
      <patternFill patternType="solid">
        <fgColor rgb="FF44546A"/>
        <bgColor rgb="FF44546A"/>
      </patternFill>
    </fill>
    <fill>
      <patternFill patternType="solid">
        <fgColor rgb="FFD9E1F2"/>
        <bgColor rgb="FFD9E1F2"/>
      </patternFill>
    </fill>
    <fill>
      <patternFill patternType="solid">
        <fgColor theme="0"/>
        <bgColor theme="0"/>
      </patternFill>
    </fill>
    <fill>
      <patternFill patternType="solid">
        <fgColor rgb="FFE06666"/>
        <bgColor rgb="FFE06666"/>
      </patternFill>
    </fill>
    <fill>
      <patternFill patternType="solid">
        <fgColor rgb="FFF4B083"/>
        <bgColor rgb="FFF4B083"/>
      </patternFill>
    </fill>
    <fill>
      <patternFill patternType="solid">
        <fgColor rgb="FFA8D08D"/>
        <bgColor rgb="FFA8D08D"/>
      </patternFill>
    </fill>
  </fills>
  <borders count="22">
    <border/>
    <border>
      <left/>
      <right/>
      <top/>
      <bottom/>
    </border>
    <border>
      <left/>
      <top/>
      <bottom/>
    </border>
    <border>
      <top/>
      <bottom/>
    </border>
    <border>
      <right/>
      <top/>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border>
    <border>
      <top style="thin">
        <color rgb="FF000000"/>
      </top>
      <bottom/>
    </border>
    <border>
      <right/>
      <top style="thin">
        <color rgb="FF000000"/>
      </top>
      <bottom/>
    </border>
    <border>
      <left style="thin">
        <color rgb="FF000000"/>
      </left>
      <right style="thin">
        <color rgb="FF000000"/>
      </right>
      <top style="medium">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borderId="0" fillId="0" fontId="0" numFmtId="0" applyAlignment="1" applyFont="1"/>
  </cellStyleXfs>
  <cellXfs count="58">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22" xfId="0" applyFont="1" applyNumberFormat="1"/>
    <xf borderId="1" fillId="2" fontId="4" numFmtId="0" xfId="0" applyAlignment="1" applyBorder="1" applyFill="1" applyFont="1">
      <alignment shrinkToFit="0" vertical="top" wrapText="1"/>
    </xf>
    <xf borderId="1" fillId="2" fontId="4" numFmtId="0" xfId="0" applyAlignment="1" applyBorder="1" applyFont="1">
      <alignment horizontal="center" shrinkToFit="0" vertical="center" wrapText="1"/>
    </xf>
    <xf borderId="2" fillId="2" fontId="4" numFmtId="0" xfId="0" applyAlignment="1" applyBorder="1" applyFont="1">
      <alignment horizontal="center" shrinkToFit="0" vertical="center" wrapText="1"/>
    </xf>
    <xf borderId="3" fillId="0" fontId="5" numFmtId="0" xfId="0" applyBorder="1" applyFont="1"/>
    <xf borderId="4" fillId="0" fontId="5" numFmtId="0" xfId="0" applyBorder="1" applyFont="1"/>
    <xf borderId="1" fillId="2" fontId="6" numFmtId="0" xfId="0" applyBorder="1" applyFont="1"/>
    <xf borderId="1" fillId="3" fontId="7" numFmtId="0" xfId="0" applyAlignment="1" applyBorder="1" applyFill="1" applyFont="1">
      <alignment shrinkToFit="0" vertical="top" wrapText="1"/>
    </xf>
    <xf borderId="0" fillId="0" fontId="7" numFmtId="0" xfId="0" applyFont="1"/>
    <xf borderId="0" fillId="0" fontId="2" numFmtId="0" xfId="0" applyFont="1"/>
    <xf borderId="1" fillId="2" fontId="4" numFmtId="2" xfId="0" applyBorder="1" applyFont="1" applyNumberFormat="1"/>
    <xf borderId="1" fillId="2" fontId="4" numFmtId="0" xfId="0" applyBorder="1" applyFont="1"/>
    <xf borderId="1" fillId="2" fontId="4" numFmtId="1" xfId="0" applyBorder="1" applyFont="1" applyNumberFormat="1"/>
    <xf borderId="1" fillId="4" fontId="4" numFmtId="0" xfId="0" applyBorder="1" applyFill="1" applyFont="1"/>
    <xf borderId="1" fillId="4" fontId="4" numFmtId="1" xfId="0" applyBorder="1" applyFont="1" applyNumberFormat="1"/>
    <xf borderId="1" fillId="4" fontId="7" numFmtId="0" xfId="0" applyBorder="1" applyFont="1"/>
    <xf borderId="1" fillId="4" fontId="8" numFmtId="0" xfId="0" applyBorder="1" applyFont="1"/>
    <xf borderId="5" fillId="3" fontId="7" numFmtId="0" xfId="0" applyBorder="1" applyFont="1"/>
    <xf borderId="5" fillId="0" fontId="3" numFmtId="0" xfId="0" applyBorder="1" applyFont="1"/>
    <xf borderId="5" fillId="0" fontId="3" numFmtId="2" xfId="0" applyBorder="1" applyFont="1" applyNumberFormat="1"/>
    <xf borderId="5" fillId="5" fontId="4" numFmtId="1" xfId="0" applyBorder="1" applyFill="1" applyFont="1" applyNumberFormat="1"/>
    <xf borderId="5" fillId="4" fontId="4" numFmtId="1" xfId="0" applyBorder="1" applyFont="1" applyNumberFormat="1"/>
    <xf borderId="5" fillId="4" fontId="4" numFmtId="2" xfId="0" applyBorder="1" applyFont="1" applyNumberFormat="1"/>
    <xf borderId="0" fillId="0" fontId="8" numFmtId="0" xfId="0" applyFont="1"/>
    <xf borderId="5" fillId="5" fontId="9" numFmtId="0" xfId="0" applyBorder="1" applyFont="1"/>
    <xf borderId="6" fillId="0" fontId="10" numFmtId="0" xfId="0" applyAlignment="1" applyBorder="1" applyFont="1">
      <alignment horizontal="left" vertical="center"/>
    </xf>
    <xf borderId="7" fillId="0" fontId="5" numFmtId="0" xfId="0" applyBorder="1" applyFont="1"/>
    <xf borderId="8" fillId="0" fontId="5" numFmtId="0" xfId="0" applyBorder="1" applyFont="1"/>
    <xf borderId="9" fillId="2" fontId="4" numFmtId="0" xfId="0" applyAlignment="1" applyBorder="1" applyFont="1">
      <alignment horizontal="left" shrinkToFit="0" vertical="top" wrapText="1"/>
    </xf>
    <xf borderId="10" fillId="0" fontId="5" numFmtId="0" xfId="0" applyBorder="1" applyFont="1"/>
    <xf borderId="11" fillId="0" fontId="5" numFmtId="0" xfId="0" applyBorder="1" applyFont="1"/>
    <xf borderId="12" fillId="0" fontId="11" numFmtId="0" xfId="0" applyAlignment="1" applyBorder="1" applyFont="1">
      <alignment horizontal="center" shrinkToFit="0" vertical="top" wrapText="1"/>
    </xf>
    <xf borderId="5" fillId="0" fontId="12" numFmtId="0" xfId="0" applyAlignment="1" applyBorder="1" applyFont="1">
      <alignment horizontal="center" shrinkToFit="0" vertical="top" wrapText="1"/>
    </xf>
    <xf borderId="5" fillId="0" fontId="12" numFmtId="0" xfId="0" applyAlignment="1" applyBorder="1" applyFont="1">
      <alignment horizontal="left" shrinkToFit="0" vertical="top" wrapText="1"/>
    </xf>
    <xf borderId="5" fillId="0" fontId="12" numFmtId="2" xfId="0" applyAlignment="1" applyBorder="1" applyFont="1" applyNumberFormat="1">
      <alignment horizontal="center" shrinkToFit="0" vertical="top" wrapText="1"/>
    </xf>
    <xf borderId="5" fillId="0" fontId="13" numFmtId="0" xfId="0" applyBorder="1" applyFont="1"/>
    <xf borderId="6" fillId="0" fontId="13" numFmtId="0" xfId="0" applyAlignment="1" applyBorder="1" applyFont="1">
      <alignment horizontal="left" shrinkToFit="0" vertical="top" wrapText="1"/>
    </xf>
    <xf borderId="13" fillId="0" fontId="11" numFmtId="0" xfId="0" applyAlignment="1" applyBorder="1" applyFont="1">
      <alignment horizontal="left" shrinkToFit="0" vertical="top" wrapText="1"/>
    </xf>
    <xf borderId="14" fillId="0" fontId="5" numFmtId="0" xfId="0" applyBorder="1" applyFont="1"/>
    <xf borderId="15" fillId="0" fontId="5" numFmtId="0" xfId="0" applyBorder="1" applyFont="1"/>
    <xf borderId="0" fillId="0" fontId="12" numFmtId="0" xfId="0" applyAlignment="1" applyFont="1">
      <alignment horizontal="left" shrinkToFit="0" vertical="top" wrapText="1"/>
    </xf>
    <xf borderId="13" fillId="0" fontId="10" numFmtId="0" xfId="0" applyAlignment="1" applyBorder="1" applyFont="1">
      <alignment horizontal="left" vertical="center"/>
    </xf>
    <xf borderId="2" fillId="2" fontId="4" numFmtId="0" xfId="0" applyAlignment="1" applyBorder="1" applyFont="1">
      <alignment horizontal="left" shrinkToFit="0" vertical="top" wrapText="1"/>
    </xf>
    <xf borderId="16" fillId="0" fontId="12" numFmtId="0" xfId="0" applyAlignment="1" applyBorder="1" applyFont="1">
      <alignment horizontal="left" shrinkToFit="0" vertical="top" wrapText="1"/>
    </xf>
    <xf borderId="17" fillId="0" fontId="5" numFmtId="0" xfId="0" applyBorder="1" applyFont="1"/>
    <xf borderId="18" fillId="0" fontId="5" numFmtId="0" xfId="0" applyBorder="1" applyFont="1"/>
    <xf borderId="6" fillId="0" fontId="12" numFmtId="0" xfId="0" applyAlignment="1" applyBorder="1" applyFont="1">
      <alignment horizontal="left" shrinkToFit="0" vertical="top" wrapText="1"/>
    </xf>
    <xf borderId="5" fillId="6" fontId="14" numFmtId="0" xfId="0" applyAlignment="1" applyBorder="1" applyFill="1" applyFont="1">
      <alignment horizontal="center" shrinkToFit="0" vertical="top" wrapText="1"/>
    </xf>
    <xf borderId="9" fillId="2" fontId="15" numFmtId="0" xfId="0" applyAlignment="1" applyBorder="1" applyFont="1">
      <alignment horizontal="center" shrinkToFit="0" vertical="center" wrapText="1"/>
    </xf>
    <xf borderId="19" fillId="2" fontId="16" numFmtId="0" xfId="0" applyAlignment="1" applyBorder="1" applyFont="1">
      <alignment horizontal="center" vertical="center"/>
    </xf>
    <xf borderId="5" fillId="2" fontId="4" numFmtId="0" xfId="0" applyAlignment="1" applyBorder="1" applyFont="1">
      <alignment horizontal="left" shrinkToFit="0" vertical="top" wrapText="1"/>
    </xf>
    <xf borderId="20" fillId="0" fontId="5" numFmtId="0" xfId="0" applyBorder="1" applyFont="1"/>
    <xf borderId="5" fillId="0" fontId="11" numFmtId="0" xfId="0" applyAlignment="1" applyBorder="1" applyFont="1">
      <alignment horizontal="left" shrinkToFit="0" vertical="top" wrapText="1"/>
    </xf>
    <xf borderId="21" fillId="0" fontId="5" numFmtId="0" xfId="0" applyBorder="1" applyFont="1"/>
    <xf borderId="5" fillId="7" fontId="12" numFmtId="0" xfId="0" applyAlignment="1" applyBorder="1" applyFill="1" applyFont="1">
      <alignment horizontal="left" shrinkToFit="0" vertical="top" wrapText="1"/>
    </xf>
  </cellXfs>
  <cellStyles count="1">
    <cellStyle xfId="0" name="Normal" builtinId="0"/>
  </cellStyles>
  <dxfs count="4">
    <dxf>
      <font/>
      <fill>
        <patternFill patternType="none"/>
      </fill>
      <border/>
    </dxf>
    <dxf>
      <font/>
      <fill>
        <patternFill patternType="solid">
          <fgColor theme="4"/>
          <bgColor theme="4"/>
        </patternFill>
      </fill>
      <border/>
    </dxf>
    <dxf>
      <font/>
      <fill>
        <patternFill patternType="solid">
          <fgColor rgb="FFDEEAF6"/>
          <bgColor rgb="FFDEEAF6"/>
        </patternFill>
      </fill>
      <border/>
    </dxf>
    <dxf>
      <font/>
      <fill>
        <patternFill patternType="solid">
          <fgColor theme="0"/>
          <bgColor theme="0"/>
        </patternFill>
      </fill>
      <border/>
    </dxf>
  </dxfs>
  <tableStyles count="1">
    <tableStyle count="3" pivot="0" name="Survey results-style">
      <tableStyleElement dxfId="1" type="headerRow"/>
      <tableStyleElement dxfId="2" type="firstRowStripe"/>
      <tableStyleElement dxfId="3"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1:BB16" displayName="Table_1" name="Table_1" id="1">
  <tableColumns count="54">
    <tableColumn name="Id" id="1"/>
    <tableColumn name="Start time" id="2"/>
    <tableColumn name="Completion time" id="3"/>
    <tableColumn name="Email" id="4"/>
    <tableColumn name="Name" id="5"/>
    <tableColumn name="How relevant is this Job for people who engage with ErUM-Data? (Part 1).Experience fascination for the universe and physics" id="6"/>
    <tableColumn name="How relevant is this Job for people who engage with ErUM-Data? (Part 1).Understand what tax money is spent on in basic research" id="7"/>
    <tableColumn name="How relevant is this Job for people who engage with ErUM-Data? (Part 1).Inspire children and young people for science and technology" id="8"/>
    <tableColumn name="How relevant is this Job for people who engage with ErUM-Data? (Part 1).Position oneself as an informed citizen on science topics" id="9"/>
    <tableColumn name="How relevant is this Job for people who engage with ErUM-Data? (Part 1).Prepare complex research topics for a non-scientific audience" id="10"/>
    <tableColumn name="How relevant is this Job for people who engage with ErUM-Data? (Part 1).Find reliable science experts as interview sources or conversation partners    " id="11"/>
    <tableColumn name="How relevant is this Job for people who engage with ErUM-Data? (Part 1).Strengthen one's own credibility through collaboration with research institutions" id="12"/>
    <tableColumn name="How relevant is this Job for people who engage with ErUM-Data? (Part 1).Increase reach through compelling science topics    " id="13"/>
    <tableColumn name="How relevant is this Job for people who engage with ErUM-Data? (Part 1).Research the current state of research for reporting or curricula" id="14"/>
    <tableColumn name="How relevant is this Job for people who engage with ErUM-Data? (Part 1).Obtain high-quality learning materials on digital research" id="15"/>
    <tableColumn name="How relevant is this Job for people who engage with ErUM-Data? (Part 1).Identify technology potentials from basic research at an early stage    " id="16"/>
    <tableColumn name="How relevant is this Job for people who engage with ErUM-Data? (Part 1).Build research partnerships for the development of new products or processes" id="17"/>
    <tableColumn name="How relevant is this Job for people who engage with ErUM-Data? (Part 1).    Gain access to BMFTR funding and research networks    " id="18"/>
    <tableColumn name="How relevant is this Job for people who engage with ErUM-Data? (Part 1).Strengthen the company's innovation image through association with cutting-edge research" id="19"/>
    <tableColumn name="How relevant is this Job for people who engage with ErUM-Data? (Part 1).Recruit highly qualified junior talent from physics and data science" id="20"/>
    <tableColumn name="How relevant is this Job for people who engage with ErUM-Data? (Part 1).Reduce technology risks in own digital investments through research insights" id="21"/>
    <tableColumn name="How relevant is this Job for people who engage with ErUM-Data? (Part 1).Underpin the company's sustainability narrative with scientific evidence" id="22"/>
    <tableColumn name="How relevant is this Job for people who engage with ErUM-Data? (Part 1).Apply AI/ML algorithms from particle physics to own datasets" id="23"/>
    <tableColumn name="How relevant is this Job for people who engage with ErUM-Data? (Part 1).Transfer real-time data processing methods from high-energy physics to industrial sensor networks" id="24"/>
    <tableColumn name="How relevant is this Job for people who engage with ErUM-Data? (Part 1).Integrate anomaly detection methods from basic research into own quality assurance" id="25"/>
    <tableColumn name="How relevant is this Job for people who engage with ErUM-Data? (Part 2).Adapt image processing methods from astrophysics or detector technology for medtech and industrial imaging" id="26"/>
    <tableColumn name="How relevant is this Job for people who engage with ErUM-Data? (Part 2).Use simulation models from physics research for own product development or process optimization" id="27"/>
    <tableColumn name="How relevant is this Job for people who engage with ErUM-Data? (Part 2).Deploy generative AI methods from basic research for own data synthesis" id="28"/>
    <tableColumn name="How relevant is this Job for people who engage with ErUM-Data? (Part 2).Evaluate and integrate open-source tools and algorithms from the research community" id="29"/>
    <tableColumn name="How relevant is this Job for people who engage with ErUM-Data? (Part 2).Transfer federated computing concepts to own IT architecture" id="30"/>
    <tableColumn name="How relevant is this Job for people who engage with ErUM-Data? (Part 2).Tap into research expertise for concrete technical problems in day-to-day operations" id="31"/>
    <tableColumn name="How relevant is this Job for people who engage with ErUM-Data? (Part 2).Integrate sustainable and ethically sound AI practices into own processes" id="32"/>
    <tableColumn name="How relevant is this Job for people who engage with ErUM-Data? (Part 2).Develop proofs of concept for novel analysis methods together with researchers" id="33"/>
    <tableColumn name="How relevant is this Job for people who engage with ErUM-Data? (Part 2).Use benchmark datasets from basic research for own model development" id="34"/>
    <tableColumn name="Are there any Jobs you think are missing from the list above? Please let us know. (Subject + Verb) " id="35"/>
    <tableColumn name="How realistic is this Circumstance for people who approach ErUM-Data?.No science background, physics is not part of everyday life" id="36"/>
    <tableColumn name="How realistic is this Circumstance for people who approach ErUM-Data?.    Generally interested in tech and science (science podcasts, documentaries, popular science)    " id="37"/>
    <tableColumn name="How realistic is this Circumstance for people who approach ErUM-Data?.Data or AI affinity from professional life, no physics expertise" id="38"/>
    <tableColumn name="How realistic is this Circumstance for people who approach ErUM-Data?.Natural sciences university background, not a physics specialist" id="39"/>
    <tableColumn name="How realistic is this Circumstance for people who approach ErUM-Data?.Curiosity and leisure, no professional urgency" id="40"/>
    <tableColumn name="How realistic is this Circumstance for people who approach ErUM-Data?.Professional research with a deadline (article, lesson, podcast episode)" id="41"/>
    <tableColumn name="How realistic is this Circumstance for people who approach ErUM-Data?.Strategic decision preparation, innovation or partnership strategy" id="42"/>
    <tableColumn name="How realistic is this Circumstance for people who approach ErUM-Data?.Concrete operational problem in day-to-day operations, pressure to find a solution" id="43"/>
    <tableColumn name="How realistic is this Circumstance for people who approach ErUM-Data?.Passively discovered via social media or algorithm" id="44"/>
    <tableColumn name="How realistic is this Circumstance for people who approach ErUM-Data?.Actively researched (Google, LinkedIn, trade media)" id="45"/>
    <tableColumn name="How realistic is this Circumstance for people who approach ErUM-Data?.First personal contact via event, trade fair, or conference" id="46"/>
    <tableColumn name="How realistic is this Circumstance for people who approach ErUM-Data?.Recommendation by colleagues, community, or network" id="47"/>
    <tableColumn name="How realistic is this Circumstance for people who approach ErUM-Data?.Private individual, purely personal interest" id="48"/>
    <tableColumn name="How realistic is this Circumstance for people who approach ErUM-Data?.School or educational institution" id="49"/>
    <tableColumn name="How realistic is this Circumstance for people who approach ErUM-Data?.Media company, editorial team, or content platform" id="50"/>
    <tableColumn name="How realistic is this Circumstance for people who approach ErUM-Data?.Technology company, SME or startup" id="51"/>
    <tableColumn name="How realistic is this Circumstance for people who approach ErUM-Data?.Large company or corporation (R&amp;D; department, innovation team)" id="52"/>
    <tableColumn name="Are there any Circumstances you think are missing from the list above?" id="53"/>
    <tableColumn name="Is there anything else you'd like to share with us?" id="54"/>
  </tableColumns>
  <tableStyleInfo name="Survey results-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3"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54" width="20.0"/>
  </cols>
  <sheetData>
    <row r="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row>
    <row r="2">
      <c r="A2" s="2">
        <v>1.0</v>
      </c>
      <c r="B2" s="3">
        <v>46147.94393518518</v>
      </c>
      <c r="C2" s="3">
        <v>46147.95024305556</v>
      </c>
      <c r="D2" s="2" t="s">
        <v>54</v>
      </c>
      <c r="E2" s="2"/>
      <c r="F2" s="2" t="s">
        <v>55</v>
      </c>
      <c r="G2" s="2" t="s">
        <v>56</v>
      </c>
      <c r="H2" s="2" t="s">
        <v>57</v>
      </c>
      <c r="I2" s="2" t="s">
        <v>56</v>
      </c>
      <c r="J2" s="2" t="s">
        <v>55</v>
      </c>
      <c r="K2" s="2" t="s">
        <v>55</v>
      </c>
      <c r="L2" s="2" t="s">
        <v>56</v>
      </c>
      <c r="M2" s="2" t="s">
        <v>58</v>
      </c>
      <c r="N2" s="2" t="s">
        <v>56</v>
      </c>
      <c r="O2" s="2" t="s">
        <v>55</v>
      </c>
      <c r="P2" s="2" t="s">
        <v>57</v>
      </c>
      <c r="Q2" s="2" t="s">
        <v>57</v>
      </c>
      <c r="R2" s="2" t="s">
        <v>55</v>
      </c>
      <c r="S2" s="2" t="s">
        <v>58</v>
      </c>
      <c r="T2" s="2" t="s">
        <v>55</v>
      </c>
      <c r="U2" s="2" t="s">
        <v>58</v>
      </c>
      <c r="V2" s="2" t="s">
        <v>58</v>
      </c>
      <c r="W2" s="2" t="s">
        <v>55</v>
      </c>
      <c r="X2" s="2" t="s">
        <v>55</v>
      </c>
      <c r="Y2" s="2" t="s">
        <v>55</v>
      </c>
      <c r="Z2" s="2" t="s">
        <v>58</v>
      </c>
      <c r="AA2" s="2" t="s">
        <v>59</v>
      </c>
      <c r="AB2" s="2" t="s">
        <v>57</v>
      </c>
      <c r="AC2" s="2" t="s">
        <v>57</v>
      </c>
      <c r="AD2" s="2" t="s">
        <v>59</v>
      </c>
      <c r="AE2" s="2" t="s">
        <v>59</v>
      </c>
      <c r="AF2" s="2" t="s">
        <v>59</v>
      </c>
      <c r="AG2" s="2" t="s">
        <v>57</v>
      </c>
      <c r="AH2" s="2" t="s">
        <v>59</v>
      </c>
      <c r="AI2" s="2"/>
      <c r="AJ2" s="2" t="s">
        <v>60</v>
      </c>
      <c r="AK2" s="2" t="s">
        <v>61</v>
      </c>
      <c r="AL2" s="2" t="s">
        <v>61</v>
      </c>
      <c r="AM2" s="2" t="s">
        <v>61</v>
      </c>
      <c r="AN2" s="2" t="s">
        <v>60</v>
      </c>
      <c r="AO2" s="2" t="s">
        <v>60</v>
      </c>
      <c r="AP2" s="2" t="s">
        <v>61</v>
      </c>
      <c r="AQ2" s="2" t="s">
        <v>61</v>
      </c>
      <c r="AR2" s="2" t="s">
        <v>60</v>
      </c>
      <c r="AS2" s="2" t="s">
        <v>60</v>
      </c>
      <c r="AT2" s="2" t="s">
        <v>62</v>
      </c>
      <c r="AU2" s="2" t="s">
        <v>62</v>
      </c>
      <c r="AV2" s="2" t="s">
        <v>63</v>
      </c>
      <c r="AW2" s="2" t="s">
        <v>62</v>
      </c>
      <c r="AX2" s="2" t="s">
        <v>60</v>
      </c>
      <c r="AY2" s="2" t="s">
        <v>61</v>
      </c>
      <c r="AZ2" s="2" t="s">
        <v>60</v>
      </c>
      <c r="BA2" s="2"/>
      <c r="BB2" s="2"/>
    </row>
    <row r="3">
      <c r="A3" s="2">
        <v>2.0</v>
      </c>
      <c r="B3" s="3">
        <v>46148.71969907408</v>
      </c>
      <c r="C3" s="3">
        <v>46148.730266203704</v>
      </c>
      <c r="D3" s="2" t="s">
        <v>54</v>
      </c>
      <c r="E3" s="2"/>
      <c r="F3" s="2" t="s">
        <v>56</v>
      </c>
      <c r="G3" s="2" t="s">
        <v>56</v>
      </c>
      <c r="H3" s="2" t="s">
        <v>64</v>
      </c>
      <c r="I3" s="2" t="s">
        <v>56</v>
      </c>
      <c r="J3" s="2" t="s">
        <v>56</v>
      </c>
      <c r="K3" s="2" t="s">
        <v>58</v>
      </c>
      <c r="L3" s="2" t="s">
        <v>58</v>
      </c>
      <c r="M3" s="2" t="s">
        <v>56</v>
      </c>
      <c r="N3" s="2" t="s">
        <v>56</v>
      </c>
      <c r="O3" s="2" t="s">
        <v>56</v>
      </c>
      <c r="P3" s="2" t="s">
        <v>55</v>
      </c>
      <c r="Q3" s="2" t="s">
        <v>58</v>
      </c>
      <c r="R3" s="2" t="s">
        <v>58</v>
      </c>
      <c r="S3" s="2" t="s">
        <v>55</v>
      </c>
      <c r="T3" s="2" t="s">
        <v>57</v>
      </c>
      <c r="U3" s="2" t="s">
        <v>55</v>
      </c>
      <c r="V3" s="2" t="s">
        <v>64</v>
      </c>
      <c r="W3" s="2" t="s">
        <v>55</v>
      </c>
      <c r="X3" s="2" t="s">
        <v>55</v>
      </c>
      <c r="Y3" s="2" t="s">
        <v>55</v>
      </c>
      <c r="Z3" s="2" t="s">
        <v>59</v>
      </c>
      <c r="AA3" s="2" t="s">
        <v>56</v>
      </c>
      <c r="AB3" s="2" t="s">
        <v>57</v>
      </c>
      <c r="AC3" s="2" t="s">
        <v>58</v>
      </c>
      <c r="AD3" s="2" t="s">
        <v>59</v>
      </c>
      <c r="AE3" s="2" t="s">
        <v>59</v>
      </c>
      <c r="AF3" s="2" t="s">
        <v>64</v>
      </c>
      <c r="AG3" s="2" t="s">
        <v>59</v>
      </c>
      <c r="AH3" s="2" t="s">
        <v>59</v>
      </c>
      <c r="AI3" s="2"/>
      <c r="AJ3" s="2" t="s">
        <v>63</v>
      </c>
      <c r="AK3" s="2" t="s">
        <v>60</v>
      </c>
      <c r="AL3" s="2" t="s">
        <v>61</v>
      </c>
      <c r="AM3" s="2" t="s">
        <v>61</v>
      </c>
      <c r="AN3" s="2" t="s">
        <v>60</v>
      </c>
      <c r="AO3" s="2" t="s">
        <v>60</v>
      </c>
      <c r="AP3" s="2" t="s">
        <v>63</v>
      </c>
      <c r="AQ3" s="2" t="s">
        <v>61</v>
      </c>
      <c r="AR3" s="2" t="s">
        <v>63</v>
      </c>
      <c r="AS3" s="2" t="s">
        <v>62</v>
      </c>
      <c r="AT3" s="2" t="s">
        <v>61</v>
      </c>
      <c r="AU3" s="2" t="s">
        <v>62</v>
      </c>
      <c r="AV3" s="2" t="s">
        <v>60</v>
      </c>
      <c r="AW3" s="2" t="s">
        <v>63</v>
      </c>
      <c r="AX3" s="2" t="s">
        <v>60</v>
      </c>
      <c r="AY3" s="2" t="s">
        <v>61</v>
      </c>
      <c r="AZ3" s="2" t="s">
        <v>63</v>
      </c>
      <c r="BA3" s="2"/>
      <c r="BB3" s="2"/>
    </row>
    <row r="4">
      <c r="A4" s="2">
        <v>3.0</v>
      </c>
      <c r="B4" s="3">
        <v>46150.460439814815</v>
      </c>
      <c r="C4" s="3">
        <v>46150.46409722222</v>
      </c>
      <c r="D4" s="2" t="s">
        <v>54</v>
      </c>
      <c r="E4" s="2"/>
      <c r="F4" s="2" t="s">
        <v>55</v>
      </c>
      <c r="G4" s="2" t="s">
        <v>58</v>
      </c>
      <c r="H4" s="2" t="s">
        <v>57</v>
      </c>
      <c r="I4" s="2" t="s">
        <v>55</v>
      </c>
      <c r="J4" s="2" t="s">
        <v>64</v>
      </c>
      <c r="K4" s="2" t="s">
        <v>56</v>
      </c>
      <c r="L4" s="2" t="s">
        <v>55</v>
      </c>
      <c r="M4" s="2" t="s">
        <v>58</v>
      </c>
      <c r="N4" s="2" t="s">
        <v>55</v>
      </c>
      <c r="O4" s="2" t="s">
        <v>57</v>
      </c>
      <c r="P4" s="2" t="s">
        <v>57</v>
      </c>
      <c r="Q4" s="2" t="s">
        <v>55</v>
      </c>
      <c r="R4" s="2" t="s">
        <v>55</v>
      </c>
      <c r="S4" s="2" t="s">
        <v>58</v>
      </c>
      <c r="T4" s="2" t="s">
        <v>57</v>
      </c>
      <c r="U4" s="2" t="s">
        <v>56</v>
      </c>
      <c r="V4" s="2" t="s">
        <v>58</v>
      </c>
      <c r="W4" s="2" t="s">
        <v>57</v>
      </c>
      <c r="X4" s="2" t="s">
        <v>57</v>
      </c>
      <c r="Y4" s="2" t="s">
        <v>57</v>
      </c>
      <c r="Z4" s="2" t="s">
        <v>57</v>
      </c>
      <c r="AA4" s="2" t="s">
        <v>57</v>
      </c>
      <c r="AB4" s="2" t="s">
        <v>57</v>
      </c>
      <c r="AC4" s="2" t="s">
        <v>59</v>
      </c>
      <c r="AD4" s="2" t="s">
        <v>58</v>
      </c>
      <c r="AE4" s="2" t="s">
        <v>57</v>
      </c>
      <c r="AF4" s="2" t="s">
        <v>57</v>
      </c>
      <c r="AG4" s="2" t="s">
        <v>59</v>
      </c>
      <c r="AH4" s="2" t="s">
        <v>56</v>
      </c>
      <c r="AI4" s="2"/>
      <c r="AJ4" s="2" t="s">
        <v>63</v>
      </c>
      <c r="AK4" s="2" t="s">
        <v>62</v>
      </c>
      <c r="AL4" s="2" t="s">
        <v>61</v>
      </c>
      <c r="AM4" s="2" t="s">
        <v>61</v>
      </c>
      <c r="AN4" s="2" t="s">
        <v>60</v>
      </c>
      <c r="AO4" s="2" t="s">
        <v>61</v>
      </c>
      <c r="AP4" s="2" t="s">
        <v>61</v>
      </c>
      <c r="AQ4" s="2" t="s">
        <v>63</v>
      </c>
      <c r="AR4" s="2" t="s">
        <v>65</v>
      </c>
      <c r="AS4" s="2" t="s">
        <v>60</v>
      </c>
      <c r="AT4" s="2" t="s">
        <v>61</v>
      </c>
      <c r="AU4" s="2" t="s">
        <v>62</v>
      </c>
      <c r="AV4" s="2" t="s">
        <v>63</v>
      </c>
      <c r="AW4" s="2" t="s">
        <v>61</v>
      </c>
      <c r="AX4" s="2" t="s">
        <v>63</v>
      </c>
      <c r="AY4" s="2" t="s">
        <v>61</v>
      </c>
      <c r="AZ4" s="2" t="s">
        <v>61</v>
      </c>
      <c r="BA4" s="2"/>
      <c r="BB4" s="2"/>
    </row>
    <row r="5">
      <c r="A5" s="2">
        <v>4.0</v>
      </c>
      <c r="B5" s="3">
        <v>46153.358611111114</v>
      </c>
      <c r="C5" s="3">
        <v>46153.36243055556</v>
      </c>
      <c r="D5" s="2" t="s">
        <v>54</v>
      </c>
      <c r="E5" s="2"/>
      <c r="F5" s="2" t="s">
        <v>57</v>
      </c>
      <c r="G5" s="2" t="s">
        <v>58</v>
      </c>
      <c r="H5" s="2" t="s">
        <v>55</v>
      </c>
      <c r="I5" s="2" t="s">
        <v>55</v>
      </c>
      <c r="J5" s="2" t="s">
        <v>58</v>
      </c>
      <c r="K5" s="2" t="s">
        <v>55</v>
      </c>
      <c r="L5" s="2" t="s">
        <v>55</v>
      </c>
      <c r="M5" s="2" t="s">
        <v>55</v>
      </c>
      <c r="N5" s="2" t="s">
        <v>57</v>
      </c>
      <c r="O5" s="2" t="s">
        <v>55</v>
      </c>
      <c r="P5" s="2" t="s">
        <v>57</v>
      </c>
      <c r="Q5" s="2" t="s">
        <v>57</v>
      </c>
      <c r="R5" s="2" t="s">
        <v>57</v>
      </c>
      <c r="S5" s="2" t="s">
        <v>55</v>
      </c>
      <c r="T5" s="2" t="s">
        <v>57</v>
      </c>
      <c r="U5" s="2" t="s">
        <v>55</v>
      </c>
      <c r="V5" s="2" t="s">
        <v>55</v>
      </c>
      <c r="W5" s="2" t="s">
        <v>55</v>
      </c>
      <c r="X5" s="2" t="s">
        <v>58</v>
      </c>
      <c r="Y5" s="2" t="s">
        <v>58</v>
      </c>
      <c r="Z5" s="2" t="s">
        <v>58</v>
      </c>
      <c r="AA5" s="2" t="s">
        <v>59</v>
      </c>
      <c r="AB5" s="2" t="s">
        <v>59</v>
      </c>
      <c r="AC5" s="2" t="s">
        <v>59</v>
      </c>
      <c r="AD5" s="2" t="s">
        <v>59</v>
      </c>
      <c r="AE5" s="2" t="s">
        <v>59</v>
      </c>
      <c r="AF5" s="2" t="s">
        <v>59</v>
      </c>
      <c r="AG5" s="2" t="s">
        <v>59</v>
      </c>
      <c r="AH5" s="2" t="s">
        <v>59</v>
      </c>
      <c r="AI5" s="2"/>
      <c r="AJ5" s="2" t="s">
        <v>63</v>
      </c>
      <c r="AK5" s="2" t="s">
        <v>60</v>
      </c>
      <c r="AL5" s="2" t="s">
        <v>60</v>
      </c>
      <c r="AM5" s="2" t="s">
        <v>61</v>
      </c>
      <c r="AN5" s="2" t="s">
        <v>60</v>
      </c>
      <c r="AO5" s="2" t="s">
        <v>60</v>
      </c>
      <c r="AP5" s="2" t="s">
        <v>60</v>
      </c>
      <c r="AQ5" s="2" t="s">
        <v>61</v>
      </c>
      <c r="AR5" s="2" t="s">
        <v>60</v>
      </c>
      <c r="AS5" s="2" t="s">
        <v>60</v>
      </c>
      <c r="AT5" s="2" t="s">
        <v>61</v>
      </c>
      <c r="AU5" s="2" t="s">
        <v>61</v>
      </c>
      <c r="AV5" s="2" t="s">
        <v>60</v>
      </c>
      <c r="AW5" s="2" t="s">
        <v>61</v>
      </c>
      <c r="AX5" s="2" t="s">
        <v>61</v>
      </c>
      <c r="AY5" s="2" t="s">
        <v>60</v>
      </c>
      <c r="AZ5" s="2" t="s">
        <v>60</v>
      </c>
      <c r="BA5" s="2"/>
      <c r="BB5" s="2"/>
    </row>
    <row r="6">
      <c r="A6" s="2">
        <v>5.0</v>
      </c>
      <c r="B6" s="3">
        <v>46153.37048611111</v>
      </c>
      <c r="C6" s="3">
        <v>46153.37341435185</v>
      </c>
      <c r="D6" s="2" t="s">
        <v>54</v>
      </c>
      <c r="E6" s="2"/>
      <c r="F6" s="2" t="s">
        <v>57</v>
      </c>
      <c r="G6" s="2" t="s">
        <v>56</v>
      </c>
      <c r="H6" s="2" t="s">
        <v>55</v>
      </c>
      <c r="I6" s="2" t="s">
        <v>57</v>
      </c>
      <c r="J6" s="2" t="s">
        <v>58</v>
      </c>
      <c r="K6" s="2" t="s">
        <v>57</v>
      </c>
      <c r="L6" s="2" t="s">
        <v>57</v>
      </c>
      <c r="M6" s="2" t="s">
        <v>57</v>
      </c>
      <c r="N6" s="2" t="s">
        <v>57</v>
      </c>
      <c r="O6" s="2" t="s">
        <v>55</v>
      </c>
      <c r="P6" s="2" t="s">
        <v>57</v>
      </c>
      <c r="Q6" s="2" t="s">
        <v>57</v>
      </c>
      <c r="R6" s="2" t="s">
        <v>56</v>
      </c>
      <c r="S6" s="2" t="s">
        <v>55</v>
      </c>
      <c r="T6" s="2" t="s">
        <v>57</v>
      </c>
      <c r="U6" s="2" t="s">
        <v>58</v>
      </c>
      <c r="V6" s="2" t="s">
        <v>57</v>
      </c>
      <c r="W6" s="2" t="s">
        <v>57</v>
      </c>
      <c r="X6" s="2" t="s">
        <v>57</v>
      </c>
      <c r="Y6" s="2" t="s">
        <v>55</v>
      </c>
      <c r="Z6" s="2" t="s">
        <v>57</v>
      </c>
      <c r="AA6" s="2" t="s">
        <v>59</v>
      </c>
      <c r="AB6" s="2" t="s">
        <v>59</v>
      </c>
      <c r="AC6" s="2" t="s">
        <v>58</v>
      </c>
      <c r="AD6" s="2" t="s">
        <v>58</v>
      </c>
      <c r="AE6" s="2" t="s">
        <v>57</v>
      </c>
      <c r="AF6" s="2" t="s">
        <v>57</v>
      </c>
      <c r="AG6" s="2" t="s">
        <v>59</v>
      </c>
      <c r="AH6" s="2" t="s">
        <v>57</v>
      </c>
      <c r="AI6" s="2"/>
      <c r="AJ6" s="2" t="s">
        <v>60</v>
      </c>
      <c r="AK6" s="2" t="s">
        <v>61</v>
      </c>
      <c r="AL6" s="2" t="s">
        <v>61</v>
      </c>
      <c r="AM6" s="2" t="s">
        <v>62</v>
      </c>
      <c r="AN6" s="2" t="s">
        <v>61</v>
      </c>
      <c r="AO6" s="2" t="s">
        <v>61</v>
      </c>
      <c r="AP6" s="2" t="s">
        <v>62</v>
      </c>
      <c r="AQ6" s="2" t="s">
        <v>62</v>
      </c>
      <c r="AR6" s="2" t="s">
        <v>60</v>
      </c>
      <c r="AS6" s="2" t="s">
        <v>61</v>
      </c>
      <c r="AT6" s="2" t="s">
        <v>62</v>
      </c>
      <c r="AU6" s="2" t="s">
        <v>62</v>
      </c>
      <c r="AV6" s="2" t="s">
        <v>63</v>
      </c>
      <c r="AW6" s="2" t="s">
        <v>63</v>
      </c>
      <c r="AX6" s="2" t="s">
        <v>63</v>
      </c>
      <c r="AY6" s="2" t="s">
        <v>62</v>
      </c>
      <c r="AZ6" s="2" t="s">
        <v>62</v>
      </c>
      <c r="BA6" s="2"/>
      <c r="BB6" s="2"/>
    </row>
    <row r="7">
      <c r="A7" s="2">
        <v>6.0</v>
      </c>
      <c r="B7" s="3">
        <v>46153.384097222224</v>
      </c>
      <c r="C7" s="3">
        <v>46153.38532407407</v>
      </c>
      <c r="D7" s="2" t="s">
        <v>54</v>
      </c>
      <c r="E7" s="2"/>
      <c r="F7" s="2" t="s">
        <v>55</v>
      </c>
      <c r="G7" s="2" t="s">
        <v>55</v>
      </c>
      <c r="H7" s="2" t="s">
        <v>57</v>
      </c>
      <c r="I7" s="2" t="s">
        <v>55</v>
      </c>
      <c r="J7" s="2" t="s">
        <v>55</v>
      </c>
      <c r="K7" s="2" t="s">
        <v>55</v>
      </c>
      <c r="L7" s="2" t="s">
        <v>55</v>
      </c>
      <c r="M7" s="2" t="s">
        <v>55</v>
      </c>
      <c r="N7" s="2" t="s">
        <v>55</v>
      </c>
      <c r="O7" s="2" t="s">
        <v>55</v>
      </c>
      <c r="P7" s="2" t="s">
        <v>55</v>
      </c>
      <c r="Q7" s="2" t="s">
        <v>55</v>
      </c>
      <c r="R7" s="2" t="s">
        <v>57</v>
      </c>
      <c r="S7" s="2" t="s">
        <v>55</v>
      </c>
      <c r="T7" s="2" t="s">
        <v>55</v>
      </c>
      <c r="U7" s="2" t="s">
        <v>55</v>
      </c>
      <c r="V7" s="2" t="s">
        <v>55</v>
      </c>
      <c r="W7" s="2" t="s">
        <v>55</v>
      </c>
      <c r="X7" s="2" t="s">
        <v>55</v>
      </c>
      <c r="Y7" s="2" t="s">
        <v>55</v>
      </c>
      <c r="Z7" s="2" t="s">
        <v>59</v>
      </c>
      <c r="AA7" s="2" t="s">
        <v>59</v>
      </c>
      <c r="AB7" s="2" t="s">
        <v>59</v>
      </c>
      <c r="AC7" s="2" t="s">
        <v>59</v>
      </c>
      <c r="AD7" s="2" t="s">
        <v>59</v>
      </c>
      <c r="AE7" s="2" t="s">
        <v>59</v>
      </c>
      <c r="AF7" s="2" t="s">
        <v>59</v>
      </c>
      <c r="AG7" s="2" t="s">
        <v>59</v>
      </c>
      <c r="AH7" s="2" t="s">
        <v>59</v>
      </c>
      <c r="AI7" s="2"/>
      <c r="AJ7" s="2" t="s">
        <v>61</v>
      </c>
      <c r="AK7" s="2" t="s">
        <v>61</v>
      </c>
      <c r="AL7" s="2" t="s">
        <v>61</v>
      </c>
      <c r="AM7" s="2" t="s">
        <v>61</v>
      </c>
      <c r="AN7" s="2" t="s">
        <v>61</v>
      </c>
      <c r="AO7" s="2" t="s">
        <v>61</v>
      </c>
      <c r="AP7" s="2" t="s">
        <v>61</v>
      </c>
      <c r="AQ7" s="2" t="s">
        <v>61</v>
      </c>
      <c r="AR7" s="2" t="s">
        <v>61</v>
      </c>
      <c r="AS7" s="2" t="s">
        <v>61</v>
      </c>
      <c r="AT7" s="2" t="s">
        <v>61</v>
      </c>
      <c r="AU7" s="2" t="s">
        <v>61</v>
      </c>
      <c r="AV7" s="2" t="s">
        <v>61</v>
      </c>
      <c r="AW7" s="2" t="s">
        <v>61</v>
      </c>
      <c r="AX7" s="2" t="s">
        <v>61</v>
      </c>
      <c r="AY7" s="2" t="s">
        <v>61</v>
      </c>
      <c r="AZ7" s="2" t="s">
        <v>61</v>
      </c>
      <c r="BA7" s="2"/>
      <c r="BB7" s="2"/>
    </row>
    <row r="8">
      <c r="A8" s="2">
        <v>7.0</v>
      </c>
      <c r="B8" s="3">
        <v>46153.35570601852</v>
      </c>
      <c r="C8" s="3">
        <v>46153.41273148148</v>
      </c>
      <c r="D8" s="2" t="s">
        <v>54</v>
      </c>
      <c r="E8" s="2"/>
      <c r="F8" s="2" t="s">
        <v>58</v>
      </c>
      <c r="G8" s="2" t="s">
        <v>55</v>
      </c>
      <c r="H8" s="2" t="s">
        <v>55</v>
      </c>
      <c r="I8" s="2" t="s">
        <v>55</v>
      </c>
      <c r="J8" s="2" t="s">
        <v>58</v>
      </c>
      <c r="K8" s="2" t="s">
        <v>55</v>
      </c>
      <c r="L8" s="2" t="s">
        <v>55</v>
      </c>
      <c r="M8" s="2" t="s">
        <v>55</v>
      </c>
      <c r="N8" s="2" t="s">
        <v>58</v>
      </c>
      <c r="O8" s="2" t="s">
        <v>55</v>
      </c>
      <c r="P8" s="2" t="s">
        <v>57</v>
      </c>
      <c r="Q8" s="2" t="s">
        <v>57</v>
      </c>
      <c r="R8" s="2" t="s">
        <v>55</v>
      </c>
      <c r="S8" s="2" t="s">
        <v>57</v>
      </c>
      <c r="T8" s="2" t="s">
        <v>55</v>
      </c>
      <c r="U8" s="2" t="s">
        <v>57</v>
      </c>
      <c r="V8" s="2" t="s">
        <v>55</v>
      </c>
      <c r="W8" s="2" t="s">
        <v>55</v>
      </c>
      <c r="X8" s="2" t="s">
        <v>58</v>
      </c>
      <c r="Y8" s="2" t="s">
        <v>55</v>
      </c>
      <c r="Z8" s="2" t="s">
        <v>58</v>
      </c>
      <c r="AA8" s="2" t="s">
        <v>58</v>
      </c>
      <c r="AB8" s="2" t="s">
        <v>59</v>
      </c>
      <c r="AC8" s="2" t="s">
        <v>59</v>
      </c>
      <c r="AD8" s="2" t="s">
        <v>59</v>
      </c>
      <c r="AE8" s="2" t="s">
        <v>57</v>
      </c>
      <c r="AF8" s="2" t="s">
        <v>57</v>
      </c>
      <c r="AG8" s="2" t="s">
        <v>57</v>
      </c>
      <c r="AH8" s="2" t="s">
        <v>57</v>
      </c>
      <c r="AI8" s="2"/>
      <c r="AJ8" s="2" t="s">
        <v>60</v>
      </c>
      <c r="AK8" s="2" t="s">
        <v>60</v>
      </c>
      <c r="AL8" s="2" t="s">
        <v>61</v>
      </c>
      <c r="AM8" s="2" t="s">
        <v>61</v>
      </c>
      <c r="AN8" s="2" t="s">
        <v>60</v>
      </c>
      <c r="AO8" s="2" t="s">
        <v>60</v>
      </c>
      <c r="AP8" s="2" t="s">
        <v>60</v>
      </c>
      <c r="AQ8" s="2" t="s">
        <v>61</v>
      </c>
      <c r="AR8" s="2" t="s">
        <v>63</v>
      </c>
      <c r="AS8" s="2" t="s">
        <v>60</v>
      </c>
      <c r="AT8" s="2" t="s">
        <v>61</v>
      </c>
      <c r="AU8" s="2" t="s">
        <v>61</v>
      </c>
      <c r="AV8" s="2" t="s">
        <v>60</v>
      </c>
      <c r="AW8" s="2" t="s">
        <v>60</v>
      </c>
      <c r="AX8" s="2" t="s">
        <v>60</v>
      </c>
      <c r="AY8" s="2" t="s">
        <v>61</v>
      </c>
      <c r="AZ8" s="2" t="s">
        <v>61</v>
      </c>
      <c r="BA8" s="2"/>
      <c r="BB8" s="2"/>
    </row>
    <row r="9">
      <c r="A9" s="2">
        <v>8.0</v>
      </c>
      <c r="B9" s="3">
        <v>46150.4975462963</v>
      </c>
      <c r="C9" s="3">
        <v>46153.43744212963</v>
      </c>
      <c r="D9" s="2" t="s">
        <v>54</v>
      </c>
      <c r="E9" s="2"/>
      <c r="F9" s="2" t="s">
        <v>58</v>
      </c>
      <c r="G9" s="2" t="s">
        <v>58</v>
      </c>
      <c r="H9" s="2" t="s">
        <v>57</v>
      </c>
      <c r="I9" s="2" t="s">
        <v>55</v>
      </c>
      <c r="J9" s="2" t="s">
        <v>58</v>
      </c>
      <c r="K9" s="2" t="s">
        <v>57</v>
      </c>
      <c r="L9" s="2" t="s">
        <v>57</v>
      </c>
      <c r="M9" s="2" t="s">
        <v>55</v>
      </c>
      <c r="N9" s="2" t="s">
        <v>58</v>
      </c>
      <c r="O9" s="2" t="s">
        <v>57</v>
      </c>
      <c r="P9" s="2" t="s">
        <v>57</v>
      </c>
      <c r="Q9" s="2" t="s">
        <v>57</v>
      </c>
      <c r="R9" s="2" t="s">
        <v>55</v>
      </c>
      <c r="S9" s="2" t="s">
        <v>57</v>
      </c>
      <c r="T9" s="2" t="s">
        <v>57</v>
      </c>
      <c r="U9" s="2" t="s">
        <v>55</v>
      </c>
      <c r="V9" s="2" t="s">
        <v>55</v>
      </c>
      <c r="W9" s="2" t="s">
        <v>55</v>
      </c>
      <c r="X9" s="2" t="s">
        <v>58</v>
      </c>
      <c r="Y9" s="2" t="s">
        <v>58</v>
      </c>
      <c r="Z9" s="2" t="s">
        <v>58</v>
      </c>
      <c r="AA9" s="2" t="s">
        <v>58</v>
      </c>
      <c r="AB9" s="2" t="s">
        <v>58</v>
      </c>
      <c r="AC9" s="2" t="s">
        <v>58</v>
      </c>
      <c r="AD9" s="2" t="s">
        <v>56</v>
      </c>
      <c r="AE9" s="2" t="s">
        <v>59</v>
      </c>
      <c r="AF9" s="2" t="s">
        <v>58</v>
      </c>
      <c r="AG9" s="2" t="s">
        <v>59</v>
      </c>
      <c r="AH9" s="2" t="s">
        <v>59</v>
      </c>
      <c r="AI9" s="2"/>
      <c r="AJ9" s="2" t="s">
        <v>61</v>
      </c>
      <c r="AK9" s="2" t="s">
        <v>61</v>
      </c>
      <c r="AL9" s="2" t="s">
        <v>60</v>
      </c>
      <c r="AM9" s="2" t="s">
        <v>60</v>
      </c>
      <c r="AN9" s="2" t="s">
        <v>60</v>
      </c>
      <c r="AO9" s="2" t="s">
        <v>60</v>
      </c>
      <c r="AP9" s="2" t="s">
        <v>61</v>
      </c>
      <c r="AQ9" s="2" t="s">
        <v>61</v>
      </c>
      <c r="AR9" s="2" t="s">
        <v>60</v>
      </c>
      <c r="AS9" s="2" t="s">
        <v>61</v>
      </c>
      <c r="AT9" s="2" t="s">
        <v>61</v>
      </c>
      <c r="AU9" s="2" t="s">
        <v>62</v>
      </c>
      <c r="AV9" s="2" t="s">
        <v>61</v>
      </c>
      <c r="AW9" s="2" t="s">
        <v>61</v>
      </c>
      <c r="AX9" s="2" t="s">
        <v>61</v>
      </c>
      <c r="AY9" s="2" t="s">
        <v>62</v>
      </c>
      <c r="AZ9" s="2" t="s">
        <v>60</v>
      </c>
      <c r="BA9" s="2"/>
      <c r="BB9" s="2"/>
    </row>
    <row r="10">
      <c r="A10" s="2">
        <v>9.0</v>
      </c>
      <c r="B10" s="3">
        <v>46153.4506712963</v>
      </c>
      <c r="C10" s="3">
        <v>46153.461168981485</v>
      </c>
      <c r="D10" s="2" t="s">
        <v>54</v>
      </c>
      <c r="E10" s="2"/>
      <c r="F10" s="2" t="s">
        <v>57</v>
      </c>
      <c r="G10" s="2" t="s">
        <v>55</v>
      </c>
      <c r="H10" s="2" t="s">
        <v>57</v>
      </c>
      <c r="I10" s="2" t="s">
        <v>57</v>
      </c>
      <c r="J10" s="2" t="s">
        <v>57</v>
      </c>
      <c r="K10" s="2" t="s">
        <v>57</v>
      </c>
      <c r="L10" s="2" t="s">
        <v>57</v>
      </c>
      <c r="M10" s="2" t="s">
        <v>57</v>
      </c>
      <c r="N10" s="2" t="s">
        <v>57</v>
      </c>
      <c r="O10" s="2" t="s">
        <v>57</v>
      </c>
      <c r="P10" s="2" t="s">
        <v>57</v>
      </c>
      <c r="Q10" s="2" t="s">
        <v>57</v>
      </c>
      <c r="R10" s="2" t="s">
        <v>55</v>
      </c>
      <c r="S10" s="2" t="s">
        <v>57</v>
      </c>
      <c r="T10" s="2" t="s">
        <v>57</v>
      </c>
      <c r="U10" s="2" t="s">
        <v>57</v>
      </c>
      <c r="V10" s="2" t="s">
        <v>55</v>
      </c>
      <c r="W10" s="2" t="s">
        <v>57</v>
      </c>
      <c r="X10" s="2" t="s">
        <v>57</v>
      </c>
      <c r="Y10" s="2" t="s">
        <v>57</v>
      </c>
      <c r="Z10" s="2" t="s">
        <v>57</v>
      </c>
      <c r="AA10" s="2" t="s">
        <v>57</v>
      </c>
      <c r="AB10" s="2" t="s">
        <v>57</v>
      </c>
      <c r="AC10" s="2" t="s">
        <v>57</v>
      </c>
      <c r="AD10" s="2" t="s">
        <v>57</v>
      </c>
      <c r="AE10" s="2" t="s">
        <v>57</v>
      </c>
      <c r="AF10" s="2" t="s">
        <v>57</v>
      </c>
      <c r="AG10" s="2" t="s">
        <v>57</v>
      </c>
      <c r="AH10" s="2" t="s">
        <v>57</v>
      </c>
      <c r="AI10" s="2"/>
      <c r="AJ10" s="2" t="s">
        <v>63</v>
      </c>
      <c r="AK10" s="2" t="s">
        <v>60</v>
      </c>
      <c r="AL10" s="2" t="s">
        <v>61</v>
      </c>
      <c r="AM10" s="2" t="s">
        <v>61</v>
      </c>
      <c r="AN10" s="2" t="s">
        <v>60</v>
      </c>
      <c r="AO10" s="2" t="s">
        <v>62</v>
      </c>
      <c r="AP10" s="2" t="s">
        <v>62</v>
      </c>
      <c r="AQ10" s="2" t="s">
        <v>62</v>
      </c>
      <c r="AR10" s="2" t="s">
        <v>60</v>
      </c>
      <c r="AS10" s="2" t="s">
        <v>61</v>
      </c>
      <c r="AT10" s="2" t="s">
        <v>61</v>
      </c>
      <c r="AU10" s="2" t="s">
        <v>61</v>
      </c>
      <c r="AV10" s="2" t="s">
        <v>63</v>
      </c>
      <c r="AW10" s="2" t="s">
        <v>60</v>
      </c>
      <c r="AX10" s="2" t="s">
        <v>60</v>
      </c>
      <c r="AY10" s="2" t="s">
        <v>61</v>
      </c>
      <c r="AZ10" s="2" t="s">
        <v>62</v>
      </c>
      <c r="BA10" s="2"/>
      <c r="BB10" s="2"/>
    </row>
    <row r="11">
      <c r="A11" s="2">
        <v>10.0</v>
      </c>
      <c r="B11" s="3">
        <v>46153.441516203704</v>
      </c>
      <c r="C11" s="3">
        <v>46153.46171296296</v>
      </c>
      <c r="D11" s="2" t="s">
        <v>54</v>
      </c>
      <c r="E11" s="2"/>
      <c r="F11" s="2" t="s">
        <v>58</v>
      </c>
      <c r="G11" s="2" t="s">
        <v>58</v>
      </c>
      <c r="H11" s="2" t="s">
        <v>57</v>
      </c>
      <c r="I11" s="2" t="s">
        <v>55</v>
      </c>
      <c r="J11" s="2" t="s">
        <v>55</v>
      </c>
      <c r="K11" s="2" t="s">
        <v>55</v>
      </c>
      <c r="L11" s="2" t="s">
        <v>55</v>
      </c>
      <c r="M11" s="2" t="s">
        <v>55</v>
      </c>
      <c r="N11" s="2" t="s">
        <v>56</v>
      </c>
      <c r="O11" s="2" t="s">
        <v>58</v>
      </c>
      <c r="P11" s="2" t="s">
        <v>55</v>
      </c>
      <c r="Q11" s="2" t="s">
        <v>55</v>
      </c>
      <c r="R11" s="2" t="s">
        <v>55</v>
      </c>
      <c r="S11" s="2" t="s">
        <v>55</v>
      </c>
      <c r="T11" s="2" t="s">
        <v>55</v>
      </c>
      <c r="U11" s="2" t="s">
        <v>58</v>
      </c>
      <c r="V11" s="2" t="s">
        <v>56</v>
      </c>
      <c r="W11" s="2" t="s">
        <v>58</v>
      </c>
      <c r="X11" s="2" t="s">
        <v>56</v>
      </c>
      <c r="Y11" s="2" t="s">
        <v>55</v>
      </c>
      <c r="Z11" s="2" t="s">
        <v>58</v>
      </c>
      <c r="AA11" s="2" t="s">
        <v>59</v>
      </c>
      <c r="AB11" s="2" t="s">
        <v>59</v>
      </c>
      <c r="AC11" s="2" t="s">
        <v>58</v>
      </c>
      <c r="AD11" s="2" t="s">
        <v>56</v>
      </c>
      <c r="AE11" s="2" t="s">
        <v>57</v>
      </c>
      <c r="AF11" s="2" t="s">
        <v>56</v>
      </c>
      <c r="AG11" s="2" t="s">
        <v>59</v>
      </c>
      <c r="AH11" s="2" t="s">
        <v>56</v>
      </c>
      <c r="AI11" s="2"/>
      <c r="AJ11" s="2" t="s">
        <v>61</v>
      </c>
      <c r="AK11" s="2" t="s">
        <v>62</v>
      </c>
      <c r="AL11" s="2" t="s">
        <v>61</v>
      </c>
      <c r="AM11" s="2" t="s">
        <v>61</v>
      </c>
      <c r="AN11" s="2" t="s">
        <v>60</v>
      </c>
      <c r="AO11" s="2" t="s">
        <v>62</v>
      </c>
      <c r="AP11" s="2" t="s">
        <v>61</v>
      </c>
      <c r="AQ11" s="2" t="s">
        <v>61</v>
      </c>
      <c r="AR11" s="2" t="s">
        <v>63</v>
      </c>
      <c r="AS11" s="2" t="s">
        <v>65</v>
      </c>
      <c r="AT11" s="2" t="s">
        <v>61</v>
      </c>
      <c r="AU11" s="2" t="s">
        <v>61</v>
      </c>
      <c r="AV11" s="2" t="s">
        <v>60</v>
      </c>
      <c r="AW11" s="2" t="s">
        <v>60</v>
      </c>
      <c r="AX11" s="2" t="s">
        <v>60</v>
      </c>
      <c r="AY11" s="2" t="s">
        <v>61</v>
      </c>
      <c r="AZ11" s="2" t="s">
        <v>60</v>
      </c>
      <c r="BA11" s="2"/>
      <c r="BB11" s="2"/>
    </row>
    <row r="12">
      <c r="A12" s="2">
        <v>11.0</v>
      </c>
      <c r="B12" s="3">
        <v>46153.54798611111</v>
      </c>
      <c r="C12" s="3">
        <v>46153.55337962963</v>
      </c>
      <c r="D12" s="2" t="s">
        <v>54</v>
      </c>
      <c r="E12" s="2"/>
      <c r="F12" s="2" t="s">
        <v>56</v>
      </c>
      <c r="G12" s="2" t="s">
        <v>56</v>
      </c>
      <c r="H12" s="2" t="s">
        <v>58</v>
      </c>
      <c r="I12" s="2" t="s">
        <v>56</v>
      </c>
      <c r="J12" s="2" t="s">
        <v>56</v>
      </c>
      <c r="K12" s="2" t="s">
        <v>58</v>
      </c>
      <c r="L12" s="2" t="s">
        <v>55</v>
      </c>
      <c r="M12" s="2" t="s">
        <v>55</v>
      </c>
      <c r="N12" s="2" t="s">
        <v>58</v>
      </c>
      <c r="O12" s="2" t="s">
        <v>55</v>
      </c>
      <c r="P12" s="2" t="s">
        <v>55</v>
      </c>
      <c r="Q12" s="2" t="s">
        <v>55</v>
      </c>
      <c r="R12" s="2" t="s">
        <v>57</v>
      </c>
      <c r="S12" s="2" t="s">
        <v>58</v>
      </c>
      <c r="T12" s="2" t="s">
        <v>55</v>
      </c>
      <c r="U12" s="2" t="s">
        <v>58</v>
      </c>
      <c r="V12" s="2" t="s">
        <v>58</v>
      </c>
      <c r="W12" s="2" t="s">
        <v>55</v>
      </c>
      <c r="X12" s="2" t="s">
        <v>55</v>
      </c>
      <c r="Y12" s="2" t="s">
        <v>55</v>
      </c>
      <c r="Z12" s="2" t="s">
        <v>59</v>
      </c>
      <c r="AA12" s="2" t="s">
        <v>59</v>
      </c>
      <c r="AB12" s="2" t="s">
        <v>59</v>
      </c>
      <c r="AC12" s="2" t="s">
        <v>59</v>
      </c>
      <c r="AD12" s="2" t="s">
        <v>59</v>
      </c>
      <c r="AE12" s="2" t="s">
        <v>59</v>
      </c>
      <c r="AF12" s="2" t="s">
        <v>59</v>
      </c>
      <c r="AG12" s="2" t="s">
        <v>59</v>
      </c>
      <c r="AH12" s="2" t="s">
        <v>59</v>
      </c>
      <c r="AI12" s="2"/>
      <c r="AJ12" s="2" t="s">
        <v>65</v>
      </c>
      <c r="AK12" s="2" t="s">
        <v>63</v>
      </c>
      <c r="AL12" s="2" t="s">
        <v>60</v>
      </c>
      <c r="AM12" s="2" t="s">
        <v>60</v>
      </c>
      <c r="AN12" s="2" t="s">
        <v>63</v>
      </c>
      <c r="AO12" s="2" t="s">
        <v>60</v>
      </c>
      <c r="AP12" s="2" t="s">
        <v>61</v>
      </c>
      <c r="AQ12" s="2" t="s">
        <v>60</v>
      </c>
      <c r="AR12" s="2" t="s">
        <v>60</v>
      </c>
      <c r="AS12" s="2" t="s">
        <v>60</v>
      </c>
      <c r="AT12" s="2" t="s">
        <v>61</v>
      </c>
      <c r="AU12" s="2" t="s">
        <v>62</v>
      </c>
      <c r="AV12" s="2" t="s">
        <v>60</v>
      </c>
      <c r="AW12" s="2" t="s">
        <v>63</v>
      </c>
      <c r="AX12" s="2" t="s">
        <v>60</v>
      </c>
      <c r="AY12" s="2" t="s">
        <v>60</v>
      </c>
      <c r="AZ12" s="2" t="s">
        <v>60</v>
      </c>
      <c r="BA12" s="2"/>
      <c r="BB12" s="2" t="s">
        <v>66</v>
      </c>
    </row>
    <row r="13">
      <c r="A13" s="2">
        <v>12.0</v>
      </c>
      <c r="B13" s="3">
        <v>46153.64792824074</v>
      </c>
      <c r="C13" s="3">
        <v>46153.6518287037</v>
      </c>
      <c r="D13" s="2" t="s">
        <v>54</v>
      </c>
      <c r="E13" s="2"/>
      <c r="F13" s="2" t="s">
        <v>57</v>
      </c>
      <c r="G13" s="2" t="s">
        <v>57</v>
      </c>
      <c r="H13" s="2" t="s">
        <v>57</v>
      </c>
      <c r="I13" s="2" t="s">
        <v>57</v>
      </c>
      <c r="J13" s="2" t="s">
        <v>57</v>
      </c>
      <c r="K13" s="2" t="s">
        <v>57</v>
      </c>
      <c r="L13" s="2" t="s">
        <v>57</v>
      </c>
      <c r="M13" s="2" t="s">
        <v>57</v>
      </c>
      <c r="N13" s="2" t="s">
        <v>57</v>
      </c>
      <c r="O13" s="2" t="s">
        <v>55</v>
      </c>
      <c r="P13" s="2" t="s">
        <v>57</v>
      </c>
      <c r="Q13" s="2" t="s">
        <v>57</v>
      </c>
      <c r="R13" s="2" t="s">
        <v>57</v>
      </c>
      <c r="S13" s="2" t="s">
        <v>57</v>
      </c>
      <c r="T13" s="2" t="s">
        <v>57</v>
      </c>
      <c r="U13" s="2" t="s">
        <v>57</v>
      </c>
      <c r="V13" s="2" t="s">
        <v>57</v>
      </c>
      <c r="W13" s="2" t="s">
        <v>57</v>
      </c>
      <c r="X13" s="2" t="s">
        <v>57</v>
      </c>
      <c r="Y13" s="2" t="s">
        <v>57</v>
      </c>
      <c r="Z13" s="2" t="s">
        <v>59</v>
      </c>
      <c r="AA13" s="2" t="s">
        <v>57</v>
      </c>
      <c r="AB13" s="2" t="s">
        <v>57</v>
      </c>
      <c r="AC13" s="2" t="s">
        <v>57</v>
      </c>
      <c r="AD13" s="2" t="s">
        <v>59</v>
      </c>
      <c r="AE13" s="2" t="s">
        <v>59</v>
      </c>
      <c r="AF13" s="2" t="s">
        <v>57</v>
      </c>
      <c r="AG13" s="2" t="s">
        <v>57</v>
      </c>
      <c r="AH13" s="2" t="s">
        <v>57</v>
      </c>
      <c r="AI13" s="2" t="s">
        <v>67</v>
      </c>
      <c r="AJ13" s="2" t="s">
        <v>63</v>
      </c>
      <c r="AK13" s="2" t="s">
        <v>61</v>
      </c>
      <c r="AL13" s="2" t="s">
        <v>60</v>
      </c>
      <c r="AM13" s="2" t="s">
        <v>62</v>
      </c>
      <c r="AN13" s="2" t="s">
        <v>63</v>
      </c>
      <c r="AO13" s="2" t="s">
        <v>62</v>
      </c>
      <c r="AP13" s="2" t="s">
        <v>62</v>
      </c>
      <c r="AQ13" s="2" t="s">
        <v>61</v>
      </c>
      <c r="AR13" s="2" t="s">
        <v>63</v>
      </c>
      <c r="AS13" s="2" t="s">
        <v>62</v>
      </c>
      <c r="AT13" s="2" t="s">
        <v>61</v>
      </c>
      <c r="AU13" s="2" t="s">
        <v>62</v>
      </c>
      <c r="AV13" s="2" t="s">
        <v>60</v>
      </c>
      <c r="AW13" s="2" t="s">
        <v>63</v>
      </c>
      <c r="AX13" s="2" t="s">
        <v>63</v>
      </c>
      <c r="AY13" s="2" t="s">
        <v>61</v>
      </c>
      <c r="AZ13" s="2" t="s">
        <v>60</v>
      </c>
      <c r="BA13" s="2"/>
      <c r="BB13" s="2"/>
    </row>
    <row r="14">
      <c r="A14" s="2">
        <v>13.0</v>
      </c>
      <c r="B14" s="3">
        <v>46153.56355324074</v>
      </c>
      <c r="C14" s="3">
        <v>46153.777719907404</v>
      </c>
      <c r="D14" s="2" t="s">
        <v>54</v>
      </c>
      <c r="E14" s="2"/>
      <c r="F14" s="2" t="s">
        <v>57</v>
      </c>
      <c r="G14" s="2" t="s">
        <v>55</v>
      </c>
      <c r="H14" s="2" t="s">
        <v>57</v>
      </c>
      <c r="I14" s="2" t="s">
        <v>55</v>
      </c>
      <c r="J14" s="2" t="s">
        <v>55</v>
      </c>
      <c r="K14" s="2" t="s">
        <v>55</v>
      </c>
      <c r="L14" s="2" t="s">
        <v>58</v>
      </c>
      <c r="M14" s="2" t="s">
        <v>58</v>
      </c>
      <c r="N14" s="2" t="s">
        <v>58</v>
      </c>
      <c r="O14" s="2" t="s">
        <v>57</v>
      </c>
      <c r="P14" s="2" t="s">
        <v>55</v>
      </c>
      <c r="Q14" s="2" t="s">
        <v>58</v>
      </c>
      <c r="R14" s="2" t="s">
        <v>57</v>
      </c>
      <c r="S14" s="2" t="s">
        <v>58</v>
      </c>
      <c r="T14" s="2" t="s">
        <v>57</v>
      </c>
      <c r="U14" s="2" t="s">
        <v>55</v>
      </c>
      <c r="V14" s="2" t="s">
        <v>58</v>
      </c>
      <c r="W14" s="2" t="s">
        <v>57</v>
      </c>
      <c r="X14" s="2" t="s">
        <v>58</v>
      </c>
      <c r="Y14" s="2" t="s">
        <v>58</v>
      </c>
      <c r="Z14" s="2" t="s">
        <v>58</v>
      </c>
      <c r="AA14" s="2" t="s">
        <v>59</v>
      </c>
      <c r="AB14" s="2" t="s">
        <v>57</v>
      </c>
      <c r="AC14" s="2" t="s">
        <v>59</v>
      </c>
      <c r="AD14" s="2" t="s">
        <v>59</v>
      </c>
      <c r="AE14" s="2" t="s">
        <v>59</v>
      </c>
      <c r="AF14" s="2" t="s">
        <v>59</v>
      </c>
      <c r="AG14" s="2" t="s">
        <v>58</v>
      </c>
      <c r="AH14" s="2" t="s">
        <v>58</v>
      </c>
      <c r="AI14" s="2"/>
      <c r="AJ14" s="2" t="s">
        <v>63</v>
      </c>
      <c r="AK14" s="2" t="s">
        <v>62</v>
      </c>
      <c r="AL14" s="2" t="s">
        <v>60</v>
      </c>
      <c r="AM14" s="2" t="s">
        <v>62</v>
      </c>
      <c r="AN14" s="2" t="s">
        <v>63</v>
      </c>
      <c r="AO14" s="2" t="s">
        <v>62</v>
      </c>
      <c r="AP14" s="2" t="s">
        <v>61</v>
      </c>
      <c r="AQ14" s="2" t="s">
        <v>61</v>
      </c>
      <c r="AR14" s="2" t="s">
        <v>60</v>
      </c>
      <c r="AS14" s="2" t="s">
        <v>60</v>
      </c>
      <c r="AT14" s="2" t="s">
        <v>62</v>
      </c>
      <c r="AU14" s="2" t="s">
        <v>62</v>
      </c>
      <c r="AV14" s="2" t="s">
        <v>63</v>
      </c>
      <c r="AW14" s="2" t="s">
        <v>60</v>
      </c>
      <c r="AX14" s="2" t="s">
        <v>63</v>
      </c>
      <c r="AY14" s="2" t="s">
        <v>60</v>
      </c>
      <c r="AZ14" s="2" t="s">
        <v>60</v>
      </c>
      <c r="BA14" s="2"/>
      <c r="BB14" s="2"/>
    </row>
    <row r="15">
      <c r="A15" s="2">
        <v>14.0</v>
      </c>
      <c r="B15" s="3">
        <v>46154.41541666666</v>
      </c>
      <c r="C15" s="3">
        <v>46154.42431712963</v>
      </c>
      <c r="D15" s="2" t="s">
        <v>54</v>
      </c>
      <c r="E15" s="2"/>
      <c r="F15" s="2" t="s">
        <v>57</v>
      </c>
      <c r="G15" s="2" t="s">
        <v>58</v>
      </c>
      <c r="H15" s="2" t="s">
        <v>55</v>
      </c>
      <c r="I15" s="2" t="s">
        <v>55</v>
      </c>
      <c r="J15" s="2" t="s">
        <v>58</v>
      </c>
      <c r="K15" s="2" t="s">
        <v>58</v>
      </c>
      <c r="L15" s="2" t="s">
        <v>55</v>
      </c>
      <c r="M15" s="2" t="s">
        <v>56</v>
      </c>
      <c r="N15" s="2" t="s">
        <v>58</v>
      </c>
      <c r="O15" s="2" t="s">
        <v>56</v>
      </c>
      <c r="P15" s="2" t="s">
        <v>56</v>
      </c>
      <c r="Q15" s="2" t="s">
        <v>56</v>
      </c>
      <c r="R15" s="2" t="s">
        <v>55</v>
      </c>
      <c r="S15" s="2" t="s">
        <v>55</v>
      </c>
      <c r="T15" s="2" t="s">
        <v>57</v>
      </c>
      <c r="U15" s="2" t="s">
        <v>58</v>
      </c>
      <c r="V15" s="2" t="s">
        <v>64</v>
      </c>
      <c r="W15" s="2" t="s">
        <v>55</v>
      </c>
      <c r="X15" s="2" t="s">
        <v>55</v>
      </c>
      <c r="Y15" s="2" t="s">
        <v>56</v>
      </c>
      <c r="Z15" s="2" t="s">
        <v>58</v>
      </c>
      <c r="AA15" s="2" t="s">
        <v>56</v>
      </c>
      <c r="AB15" s="2" t="s">
        <v>56</v>
      </c>
      <c r="AC15" s="2" t="s">
        <v>59</v>
      </c>
      <c r="AD15" s="2" t="s">
        <v>58</v>
      </c>
      <c r="AE15" s="2" t="s">
        <v>59</v>
      </c>
      <c r="AF15" s="2" t="s">
        <v>56</v>
      </c>
      <c r="AG15" s="2" t="s">
        <v>59</v>
      </c>
      <c r="AH15" s="2" t="s">
        <v>59</v>
      </c>
      <c r="AI15" s="2"/>
      <c r="AJ15" s="2" t="s">
        <v>63</v>
      </c>
      <c r="AK15" s="2" t="s">
        <v>61</v>
      </c>
      <c r="AL15" s="2" t="s">
        <v>61</v>
      </c>
      <c r="AM15" s="2" t="s">
        <v>61</v>
      </c>
      <c r="AN15" s="2" t="s">
        <v>60</v>
      </c>
      <c r="AO15" s="2" t="s">
        <v>60</v>
      </c>
      <c r="AP15" s="2" t="s">
        <v>60</v>
      </c>
      <c r="AQ15" s="2" t="s">
        <v>63</v>
      </c>
      <c r="AR15" s="2" t="s">
        <v>65</v>
      </c>
      <c r="AS15" s="2" t="s">
        <v>62</v>
      </c>
      <c r="AT15" s="2" t="s">
        <v>61</v>
      </c>
      <c r="AU15" s="2" t="s">
        <v>62</v>
      </c>
      <c r="AV15" s="2" t="s">
        <v>63</v>
      </c>
      <c r="AW15" s="2" t="s">
        <v>62</v>
      </c>
      <c r="AX15" s="2" t="s">
        <v>60</v>
      </c>
      <c r="AY15" s="2" t="s">
        <v>60</v>
      </c>
      <c r="AZ15" s="2" t="s">
        <v>61</v>
      </c>
      <c r="BA15" s="2"/>
      <c r="BB15" s="2"/>
    </row>
    <row r="16">
      <c r="A16" s="2">
        <v>15.0</v>
      </c>
      <c r="B16" s="3">
        <v>46154.77829861111</v>
      </c>
      <c r="C16" s="3">
        <v>46154.78765046296</v>
      </c>
      <c r="D16" s="2" t="s">
        <v>54</v>
      </c>
      <c r="E16" s="2"/>
      <c r="F16" s="2" t="s">
        <v>57</v>
      </c>
      <c r="G16" s="2" t="s">
        <v>58</v>
      </c>
      <c r="H16" s="2" t="s">
        <v>55</v>
      </c>
      <c r="I16" s="2" t="s">
        <v>55</v>
      </c>
      <c r="J16" s="2" t="s">
        <v>56</v>
      </c>
      <c r="K16" s="2" t="s">
        <v>58</v>
      </c>
      <c r="L16" s="2" t="s">
        <v>56</v>
      </c>
      <c r="M16" s="2" t="s">
        <v>56</v>
      </c>
      <c r="N16" s="2" t="s">
        <v>58</v>
      </c>
      <c r="O16" s="2" t="s">
        <v>58</v>
      </c>
      <c r="P16" s="2" t="s">
        <v>58</v>
      </c>
      <c r="Q16" s="2" t="s">
        <v>58</v>
      </c>
      <c r="R16" s="2" t="s">
        <v>55</v>
      </c>
      <c r="S16" s="2" t="s">
        <v>56</v>
      </c>
      <c r="T16" s="2" t="s">
        <v>57</v>
      </c>
      <c r="U16" s="2" t="s">
        <v>56</v>
      </c>
      <c r="V16" s="2" t="s">
        <v>56</v>
      </c>
      <c r="W16" s="2" t="s">
        <v>58</v>
      </c>
      <c r="X16" s="2" t="s">
        <v>58</v>
      </c>
      <c r="Y16" s="2" t="s">
        <v>58</v>
      </c>
      <c r="Z16" s="2" t="s">
        <v>58</v>
      </c>
      <c r="AA16" s="2" t="s">
        <v>58</v>
      </c>
      <c r="AB16" s="2" t="s">
        <v>58</v>
      </c>
      <c r="AC16" s="2" t="s">
        <v>59</v>
      </c>
      <c r="AD16" s="2" t="s">
        <v>58</v>
      </c>
      <c r="AE16" s="2" t="s">
        <v>56</v>
      </c>
      <c r="AF16" s="2" t="s">
        <v>58</v>
      </c>
      <c r="AG16" s="2" t="s">
        <v>59</v>
      </c>
      <c r="AH16" s="2" t="s">
        <v>59</v>
      </c>
      <c r="AI16" s="2"/>
      <c r="AJ16" s="2" t="s">
        <v>63</v>
      </c>
      <c r="AK16" s="2" t="s">
        <v>62</v>
      </c>
      <c r="AL16" s="2" t="s">
        <v>60</v>
      </c>
      <c r="AM16" s="2" t="s">
        <v>60</v>
      </c>
      <c r="AN16" s="2" t="s">
        <v>61</v>
      </c>
      <c r="AO16" s="2" t="s">
        <v>60</v>
      </c>
      <c r="AP16" s="2" t="s">
        <v>60</v>
      </c>
      <c r="AQ16" s="2" t="s">
        <v>63</v>
      </c>
      <c r="AR16" s="2" t="s">
        <v>61</v>
      </c>
      <c r="AS16" s="2" t="s">
        <v>61</v>
      </c>
      <c r="AT16" s="2" t="s">
        <v>62</v>
      </c>
      <c r="AU16" s="2" t="s">
        <v>62</v>
      </c>
      <c r="AV16" s="2" t="s">
        <v>61</v>
      </c>
      <c r="AW16" s="2" t="s">
        <v>60</v>
      </c>
      <c r="AX16" s="2" t="s">
        <v>60</v>
      </c>
      <c r="AY16" s="2" t="s">
        <v>60</v>
      </c>
      <c r="AZ16" s="2" t="s">
        <v>60</v>
      </c>
      <c r="BA16" s="2"/>
      <c r="BB16" s="2"/>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fitToWidth="0" paperSize="9" orientation="landscape"/>
  <drawing r:id="rId1"/>
  <tableParts count="1">
    <tablePart r:id="rId3"/>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2.0" topLeftCell="A3" activePane="bottomLeft" state="frozen"/>
      <selection activeCell="B4" sqref="B4" pane="bottomLeft"/>
    </sheetView>
  </sheetViews>
  <sheetFormatPr customHeight="1" defaultColWidth="14.43" defaultRowHeight="15.0"/>
  <cols>
    <col customWidth="1" min="1" max="1" width="8.29"/>
    <col customWidth="1" min="2" max="2" width="63.29"/>
    <col customWidth="1" min="3" max="4" width="16.71"/>
    <col customWidth="1" min="5" max="5" width="11.71"/>
    <col customWidth="1" min="6" max="6" width="10.29"/>
    <col customWidth="1" min="7" max="7" width="15.0"/>
    <col customWidth="1" min="8" max="9" width="16.71"/>
    <col customWidth="1" min="10" max="50" width="11.43"/>
  </cols>
  <sheetData>
    <row r="1" ht="36.0" customHeight="1">
      <c r="A1" s="4"/>
      <c r="B1" s="4"/>
      <c r="C1" s="5"/>
      <c r="D1" s="5"/>
      <c r="E1" s="5"/>
      <c r="F1" s="5"/>
      <c r="G1" s="5"/>
      <c r="H1" s="6" t="s">
        <v>68</v>
      </c>
      <c r="I1" s="7"/>
      <c r="J1" s="7"/>
      <c r="K1" s="7"/>
      <c r="L1" s="7"/>
      <c r="M1" s="7"/>
      <c r="N1" s="7"/>
      <c r="O1" s="7"/>
      <c r="P1" s="7"/>
      <c r="Q1" s="7"/>
      <c r="R1" s="7"/>
      <c r="S1" s="7"/>
      <c r="T1" s="7"/>
      <c r="U1" s="7"/>
      <c r="V1" s="7"/>
      <c r="W1" s="7"/>
      <c r="X1" s="7"/>
      <c r="Y1" s="7"/>
      <c r="Z1" s="7"/>
      <c r="AA1" s="7"/>
      <c r="AB1" s="7"/>
      <c r="AC1" s="7"/>
      <c r="AD1" s="7"/>
      <c r="AE1" s="8"/>
      <c r="AF1" s="4"/>
      <c r="AG1" s="6" t="s">
        <v>69</v>
      </c>
      <c r="AH1" s="7"/>
      <c r="AI1" s="7"/>
      <c r="AJ1" s="7"/>
      <c r="AK1" s="7"/>
      <c r="AL1" s="7"/>
      <c r="AM1" s="7"/>
      <c r="AN1" s="7"/>
      <c r="AO1" s="7"/>
      <c r="AP1" s="7"/>
      <c r="AQ1" s="7"/>
      <c r="AR1" s="7"/>
      <c r="AS1" s="7"/>
      <c r="AT1" s="7"/>
      <c r="AU1" s="7"/>
      <c r="AV1" s="7"/>
      <c r="AW1" s="8"/>
      <c r="AX1" s="9"/>
    </row>
    <row r="2" ht="165.75" customHeight="1">
      <c r="A2" s="10" t="s">
        <v>0</v>
      </c>
      <c r="B2" s="10" t="s">
        <v>3</v>
      </c>
      <c r="C2" s="10" t="s">
        <v>70</v>
      </c>
      <c r="D2" s="10" t="s">
        <v>71</v>
      </c>
      <c r="E2" s="10" t="s">
        <v>72</v>
      </c>
      <c r="F2" s="10" t="s">
        <v>73</v>
      </c>
      <c r="G2" s="10" t="s">
        <v>74</v>
      </c>
      <c r="H2" s="10" t="s">
        <v>75</v>
      </c>
      <c r="I2" s="10" t="s">
        <v>76</v>
      </c>
      <c r="J2" s="10" t="s">
        <v>77</v>
      </c>
      <c r="K2" s="10" t="s">
        <v>78</v>
      </c>
      <c r="L2" s="10" t="s">
        <v>79</v>
      </c>
      <c r="M2" s="10" t="s">
        <v>80</v>
      </c>
      <c r="N2" s="10" t="s">
        <v>81</v>
      </c>
      <c r="O2" s="10" t="s">
        <v>82</v>
      </c>
      <c r="P2" s="10" t="s">
        <v>83</v>
      </c>
      <c r="Q2" s="10" t="s">
        <v>84</v>
      </c>
      <c r="R2" s="10" t="s">
        <v>85</v>
      </c>
      <c r="S2" s="10" t="s">
        <v>86</v>
      </c>
      <c r="T2" s="10" t="s">
        <v>87</v>
      </c>
      <c r="U2" s="10" t="s">
        <v>88</v>
      </c>
      <c r="V2" s="10" t="s">
        <v>89</v>
      </c>
      <c r="W2" s="10" t="s">
        <v>90</v>
      </c>
      <c r="X2" s="10" t="s">
        <v>91</v>
      </c>
      <c r="Y2" s="10" t="s">
        <v>92</v>
      </c>
      <c r="Z2" s="10" t="s">
        <v>93</v>
      </c>
      <c r="AA2" s="10" t="s">
        <v>94</v>
      </c>
      <c r="AB2" s="10" t="s">
        <v>95</v>
      </c>
      <c r="AC2" s="10" t="s">
        <v>96</v>
      </c>
      <c r="AD2" s="10" t="s">
        <v>97</v>
      </c>
      <c r="AE2" s="10" t="s">
        <v>98</v>
      </c>
      <c r="AF2" s="10"/>
      <c r="AG2" s="10" t="s">
        <v>99</v>
      </c>
      <c r="AH2" s="10" t="s">
        <v>100</v>
      </c>
      <c r="AI2" s="10" t="s">
        <v>101</v>
      </c>
      <c r="AJ2" s="10" t="s">
        <v>102</v>
      </c>
      <c r="AK2" s="10" t="s">
        <v>103</v>
      </c>
      <c r="AL2" s="10" t="s">
        <v>104</v>
      </c>
      <c r="AM2" s="10" t="s">
        <v>105</v>
      </c>
      <c r="AN2" s="10" t="s">
        <v>106</v>
      </c>
      <c r="AO2" s="10" t="s">
        <v>107</v>
      </c>
      <c r="AP2" s="10" t="s">
        <v>108</v>
      </c>
      <c r="AQ2" s="10" t="s">
        <v>109</v>
      </c>
      <c r="AR2" s="10" t="s">
        <v>110</v>
      </c>
      <c r="AS2" s="10" t="s">
        <v>111</v>
      </c>
      <c r="AT2" s="10" t="s">
        <v>112</v>
      </c>
      <c r="AU2" s="10" t="s">
        <v>113</v>
      </c>
      <c r="AV2" s="10" t="s">
        <v>114</v>
      </c>
      <c r="AW2" s="10" t="s">
        <v>115</v>
      </c>
      <c r="AX2" s="5" t="s">
        <v>116</v>
      </c>
    </row>
    <row r="3">
      <c r="A3" s="11">
        <v>1.0</v>
      </c>
      <c r="B3" s="12" t="s">
        <v>54</v>
      </c>
      <c r="C3" s="12">
        <v>4.0</v>
      </c>
      <c r="D3" s="12">
        <v>2.0</v>
      </c>
      <c r="E3" s="12">
        <v>5.0</v>
      </c>
      <c r="F3" s="12">
        <v>2.0</v>
      </c>
      <c r="G3" s="12">
        <v>4.0</v>
      </c>
      <c r="H3" s="12">
        <v>4.0</v>
      </c>
      <c r="I3" s="12">
        <v>2.0</v>
      </c>
      <c r="J3" s="12">
        <v>3.0</v>
      </c>
      <c r="K3" s="12">
        <v>2.0</v>
      </c>
      <c r="L3" s="12">
        <v>4.0</v>
      </c>
      <c r="M3" s="12">
        <v>5.0</v>
      </c>
      <c r="N3" s="12">
        <v>5.0</v>
      </c>
      <c r="O3" s="12">
        <v>4.0</v>
      </c>
      <c r="P3" s="12">
        <v>3.0</v>
      </c>
      <c r="Q3" s="12">
        <v>4.0</v>
      </c>
      <c r="R3" s="12">
        <v>3.0</v>
      </c>
      <c r="S3" s="12">
        <v>3.0</v>
      </c>
      <c r="T3" s="12">
        <v>4.0</v>
      </c>
      <c r="U3" s="12">
        <v>4.0</v>
      </c>
      <c r="V3" s="12">
        <v>4.0</v>
      </c>
      <c r="W3" s="12">
        <v>3.0</v>
      </c>
      <c r="X3" s="12">
        <v>4.0</v>
      </c>
      <c r="Y3" s="12">
        <v>5.0</v>
      </c>
      <c r="Z3" s="12">
        <v>5.0</v>
      </c>
      <c r="AA3" s="12">
        <v>4.0</v>
      </c>
      <c r="AB3" s="12">
        <v>4.0</v>
      </c>
      <c r="AC3" s="12">
        <v>4.0</v>
      </c>
      <c r="AD3" s="12">
        <v>5.0</v>
      </c>
      <c r="AE3" s="12">
        <v>4.0</v>
      </c>
      <c r="AG3" s="12">
        <v>3.0</v>
      </c>
      <c r="AH3" s="12">
        <v>4.0</v>
      </c>
      <c r="AI3" s="12">
        <v>4.0</v>
      </c>
      <c r="AJ3" s="12">
        <v>4.0</v>
      </c>
      <c r="AK3" s="12">
        <v>3.0</v>
      </c>
      <c r="AL3" s="12">
        <v>3.0</v>
      </c>
      <c r="AM3" s="12">
        <v>4.0</v>
      </c>
      <c r="AN3" s="12">
        <v>4.0</v>
      </c>
      <c r="AO3" s="12">
        <v>3.0</v>
      </c>
      <c r="AP3" s="12">
        <v>3.0</v>
      </c>
      <c r="AQ3" s="12">
        <v>5.0</v>
      </c>
      <c r="AR3" s="12">
        <v>5.0</v>
      </c>
      <c r="AS3" s="12">
        <v>2.0</v>
      </c>
      <c r="AT3" s="12">
        <v>5.0</v>
      </c>
      <c r="AU3" s="12">
        <v>3.0</v>
      </c>
      <c r="AV3" s="12">
        <v>4.0</v>
      </c>
      <c r="AW3" s="12">
        <v>3.0</v>
      </c>
      <c r="AX3" s="13">
        <f t="shared" ref="AX3:AX17" si="1">AVERAGE(AG3:AW3,C3:AE3)</f>
        <v>3.717391304</v>
      </c>
    </row>
    <row r="4">
      <c r="A4" s="11">
        <v>2.0</v>
      </c>
      <c r="B4" s="12" t="s">
        <v>54</v>
      </c>
      <c r="C4" s="12">
        <v>2.0</v>
      </c>
      <c r="D4" s="12">
        <v>2.0</v>
      </c>
      <c r="E4" s="12">
        <v>1.0</v>
      </c>
      <c r="F4" s="12">
        <v>2.0</v>
      </c>
      <c r="G4" s="12">
        <v>2.0</v>
      </c>
      <c r="H4" s="12">
        <v>3.0</v>
      </c>
      <c r="I4" s="12">
        <v>3.0</v>
      </c>
      <c r="J4" s="12">
        <v>2.0</v>
      </c>
      <c r="K4" s="12">
        <v>2.0</v>
      </c>
      <c r="L4" s="12">
        <v>2.0</v>
      </c>
      <c r="M4" s="12">
        <v>4.0</v>
      </c>
      <c r="N4" s="12">
        <v>3.0</v>
      </c>
      <c r="O4" s="12">
        <v>3.0</v>
      </c>
      <c r="P4" s="12">
        <v>4.0</v>
      </c>
      <c r="Q4" s="12">
        <v>5.0</v>
      </c>
      <c r="R4" s="12">
        <v>4.0</v>
      </c>
      <c r="S4" s="12">
        <v>1.0</v>
      </c>
      <c r="T4" s="12">
        <v>4.0</v>
      </c>
      <c r="U4" s="12">
        <v>4.0</v>
      </c>
      <c r="V4" s="12">
        <v>4.0</v>
      </c>
      <c r="W4" s="12">
        <v>4.0</v>
      </c>
      <c r="X4" s="12">
        <v>2.0</v>
      </c>
      <c r="Y4" s="12">
        <v>5.0</v>
      </c>
      <c r="Z4" s="12">
        <v>3.0</v>
      </c>
      <c r="AA4" s="12">
        <v>4.0</v>
      </c>
      <c r="AB4" s="12">
        <v>4.0</v>
      </c>
      <c r="AC4" s="12">
        <v>1.0</v>
      </c>
      <c r="AD4" s="12">
        <v>4.0</v>
      </c>
      <c r="AE4" s="12">
        <v>4.0</v>
      </c>
      <c r="AG4" s="12">
        <v>2.0</v>
      </c>
      <c r="AH4" s="12">
        <v>3.0</v>
      </c>
      <c r="AI4" s="12">
        <v>4.0</v>
      </c>
      <c r="AJ4" s="12">
        <v>4.0</v>
      </c>
      <c r="AK4" s="12">
        <v>3.0</v>
      </c>
      <c r="AL4" s="12">
        <v>3.0</v>
      </c>
      <c r="AM4" s="12">
        <v>2.0</v>
      </c>
      <c r="AN4" s="12">
        <v>4.0</v>
      </c>
      <c r="AO4" s="12">
        <v>2.0</v>
      </c>
      <c r="AP4" s="12">
        <v>5.0</v>
      </c>
      <c r="AQ4" s="12">
        <v>4.0</v>
      </c>
      <c r="AR4" s="12">
        <v>5.0</v>
      </c>
      <c r="AS4" s="12">
        <v>3.0</v>
      </c>
      <c r="AT4" s="12">
        <v>2.0</v>
      </c>
      <c r="AU4" s="12">
        <v>3.0</v>
      </c>
      <c r="AV4" s="12">
        <v>4.0</v>
      </c>
      <c r="AW4" s="12">
        <v>2.0</v>
      </c>
      <c r="AX4" s="13">
        <f t="shared" si="1"/>
        <v>3.108695652</v>
      </c>
    </row>
    <row r="5">
      <c r="A5" s="11">
        <v>3.0</v>
      </c>
      <c r="B5" s="12" t="s">
        <v>54</v>
      </c>
      <c r="C5" s="12">
        <v>4.0</v>
      </c>
      <c r="D5" s="12">
        <v>3.0</v>
      </c>
      <c r="E5" s="12">
        <v>5.0</v>
      </c>
      <c r="F5" s="12">
        <v>4.0</v>
      </c>
      <c r="G5" s="12">
        <v>1.0</v>
      </c>
      <c r="H5" s="12">
        <v>2.0</v>
      </c>
      <c r="I5" s="12">
        <v>4.0</v>
      </c>
      <c r="J5" s="12">
        <v>3.0</v>
      </c>
      <c r="K5" s="12">
        <v>4.0</v>
      </c>
      <c r="L5" s="12">
        <v>5.0</v>
      </c>
      <c r="M5" s="12">
        <v>5.0</v>
      </c>
      <c r="N5" s="12">
        <v>4.0</v>
      </c>
      <c r="O5" s="12">
        <v>4.0</v>
      </c>
      <c r="P5" s="12">
        <v>3.0</v>
      </c>
      <c r="Q5" s="12">
        <v>5.0</v>
      </c>
      <c r="R5" s="12">
        <v>2.0</v>
      </c>
      <c r="S5" s="12">
        <v>3.0</v>
      </c>
      <c r="T5" s="12">
        <v>5.0</v>
      </c>
      <c r="U5" s="12">
        <v>5.0</v>
      </c>
      <c r="V5" s="12">
        <v>5.0</v>
      </c>
      <c r="W5" s="12">
        <v>5.0</v>
      </c>
      <c r="X5" s="12">
        <v>5.0</v>
      </c>
      <c r="Y5" s="12">
        <v>5.0</v>
      </c>
      <c r="Z5" s="12">
        <v>4.0</v>
      </c>
      <c r="AA5" s="12">
        <v>3.0</v>
      </c>
      <c r="AB5" s="12">
        <v>5.0</v>
      </c>
      <c r="AC5" s="12">
        <v>5.0</v>
      </c>
      <c r="AD5" s="12">
        <v>4.0</v>
      </c>
      <c r="AE5" s="12">
        <v>2.0</v>
      </c>
      <c r="AG5" s="12">
        <v>2.0</v>
      </c>
      <c r="AH5" s="12">
        <v>5.0</v>
      </c>
      <c r="AI5" s="12">
        <v>4.0</v>
      </c>
      <c r="AJ5" s="12">
        <v>4.0</v>
      </c>
      <c r="AK5" s="12">
        <v>3.0</v>
      </c>
      <c r="AL5" s="12">
        <v>4.0</v>
      </c>
      <c r="AM5" s="12">
        <v>4.0</v>
      </c>
      <c r="AN5" s="12">
        <v>2.0</v>
      </c>
      <c r="AO5" s="12">
        <v>1.0</v>
      </c>
      <c r="AP5" s="12">
        <v>3.0</v>
      </c>
      <c r="AQ5" s="12">
        <v>4.0</v>
      </c>
      <c r="AR5" s="12">
        <v>5.0</v>
      </c>
      <c r="AS5" s="12">
        <v>2.0</v>
      </c>
      <c r="AT5" s="12">
        <v>4.0</v>
      </c>
      <c r="AU5" s="12">
        <v>2.0</v>
      </c>
      <c r="AV5" s="12">
        <v>4.0</v>
      </c>
      <c r="AW5" s="12">
        <v>4.0</v>
      </c>
      <c r="AX5" s="13">
        <f t="shared" si="1"/>
        <v>3.717391304</v>
      </c>
    </row>
    <row r="6">
      <c r="A6" s="11">
        <v>4.0</v>
      </c>
      <c r="B6" s="12" t="s">
        <v>54</v>
      </c>
      <c r="C6" s="12">
        <v>5.0</v>
      </c>
      <c r="D6" s="12">
        <v>3.0</v>
      </c>
      <c r="E6" s="12">
        <v>4.0</v>
      </c>
      <c r="F6" s="12">
        <v>4.0</v>
      </c>
      <c r="G6" s="12">
        <v>3.0</v>
      </c>
      <c r="H6" s="12">
        <v>4.0</v>
      </c>
      <c r="I6" s="12">
        <v>4.0</v>
      </c>
      <c r="J6" s="12">
        <v>4.0</v>
      </c>
      <c r="K6" s="12">
        <v>5.0</v>
      </c>
      <c r="L6" s="12">
        <v>4.0</v>
      </c>
      <c r="M6" s="12">
        <v>5.0</v>
      </c>
      <c r="N6" s="12">
        <v>5.0</v>
      </c>
      <c r="O6" s="12">
        <v>5.0</v>
      </c>
      <c r="P6" s="12">
        <v>4.0</v>
      </c>
      <c r="Q6" s="12">
        <v>5.0</v>
      </c>
      <c r="R6" s="12">
        <v>4.0</v>
      </c>
      <c r="S6" s="12">
        <v>4.0</v>
      </c>
      <c r="T6" s="12">
        <v>4.0</v>
      </c>
      <c r="U6" s="12">
        <v>3.0</v>
      </c>
      <c r="V6" s="12">
        <v>3.0</v>
      </c>
      <c r="W6" s="12">
        <v>3.0</v>
      </c>
      <c r="X6" s="12">
        <v>4.0</v>
      </c>
      <c r="Y6" s="12">
        <v>4.0</v>
      </c>
      <c r="Z6" s="12">
        <v>4.0</v>
      </c>
      <c r="AA6" s="12">
        <v>4.0</v>
      </c>
      <c r="AB6" s="12">
        <v>4.0</v>
      </c>
      <c r="AC6" s="12">
        <v>4.0</v>
      </c>
      <c r="AD6" s="12">
        <v>4.0</v>
      </c>
      <c r="AE6" s="12">
        <v>4.0</v>
      </c>
      <c r="AG6" s="12">
        <v>2.0</v>
      </c>
      <c r="AH6" s="12">
        <v>3.0</v>
      </c>
      <c r="AI6" s="12">
        <v>3.0</v>
      </c>
      <c r="AJ6" s="12">
        <v>4.0</v>
      </c>
      <c r="AK6" s="12">
        <v>3.0</v>
      </c>
      <c r="AL6" s="12">
        <v>3.0</v>
      </c>
      <c r="AM6" s="12">
        <v>3.0</v>
      </c>
      <c r="AN6" s="12">
        <v>4.0</v>
      </c>
      <c r="AO6" s="12">
        <v>3.0</v>
      </c>
      <c r="AP6" s="12">
        <v>3.0</v>
      </c>
      <c r="AQ6" s="12">
        <v>4.0</v>
      </c>
      <c r="AR6" s="12">
        <v>4.0</v>
      </c>
      <c r="AS6" s="12">
        <v>3.0</v>
      </c>
      <c r="AT6" s="12">
        <v>4.0</v>
      </c>
      <c r="AU6" s="12">
        <v>4.0</v>
      </c>
      <c r="AV6" s="12">
        <v>3.0</v>
      </c>
      <c r="AW6" s="12">
        <v>3.0</v>
      </c>
      <c r="AX6" s="13">
        <f t="shared" si="1"/>
        <v>3.760869565</v>
      </c>
    </row>
    <row r="7">
      <c r="A7" s="11">
        <v>5.0</v>
      </c>
      <c r="B7" s="12" t="s">
        <v>54</v>
      </c>
      <c r="C7" s="12">
        <v>5.0</v>
      </c>
      <c r="D7" s="12">
        <v>2.0</v>
      </c>
      <c r="E7" s="12">
        <v>4.0</v>
      </c>
      <c r="F7" s="12">
        <v>5.0</v>
      </c>
      <c r="G7" s="12">
        <v>3.0</v>
      </c>
      <c r="H7" s="12">
        <v>5.0</v>
      </c>
      <c r="I7" s="12">
        <v>5.0</v>
      </c>
      <c r="J7" s="12">
        <v>5.0</v>
      </c>
      <c r="K7" s="12">
        <v>5.0</v>
      </c>
      <c r="L7" s="12">
        <v>4.0</v>
      </c>
      <c r="M7" s="12">
        <v>5.0</v>
      </c>
      <c r="N7" s="12">
        <v>5.0</v>
      </c>
      <c r="O7" s="12">
        <v>2.0</v>
      </c>
      <c r="P7" s="12">
        <v>4.0</v>
      </c>
      <c r="Q7" s="12">
        <v>5.0</v>
      </c>
      <c r="R7" s="12">
        <v>3.0</v>
      </c>
      <c r="S7" s="12">
        <v>5.0</v>
      </c>
      <c r="T7" s="12">
        <v>5.0</v>
      </c>
      <c r="U7" s="12">
        <v>5.0</v>
      </c>
      <c r="V7" s="12">
        <v>4.0</v>
      </c>
      <c r="W7" s="12">
        <v>5.0</v>
      </c>
      <c r="X7" s="12">
        <v>4.0</v>
      </c>
      <c r="Y7" s="12">
        <v>4.0</v>
      </c>
      <c r="Z7" s="12">
        <v>3.0</v>
      </c>
      <c r="AA7" s="12">
        <v>3.0</v>
      </c>
      <c r="AB7" s="12">
        <v>5.0</v>
      </c>
      <c r="AC7" s="12">
        <v>5.0</v>
      </c>
      <c r="AD7" s="12">
        <v>4.0</v>
      </c>
      <c r="AE7" s="12">
        <v>5.0</v>
      </c>
      <c r="AG7" s="12">
        <v>3.0</v>
      </c>
      <c r="AH7" s="12">
        <v>4.0</v>
      </c>
      <c r="AI7" s="12">
        <v>4.0</v>
      </c>
      <c r="AJ7" s="12">
        <v>5.0</v>
      </c>
      <c r="AK7" s="12">
        <v>4.0</v>
      </c>
      <c r="AL7" s="12">
        <v>4.0</v>
      </c>
      <c r="AM7" s="12">
        <v>5.0</v>
      </c>
      <c r="AN7" s="12">
        <v>5.0</v>
      </c>
      <c r="AO7" s="12">
        <v>3.0</v>
      </c>
      <c r="AP7" s="12">
        <v>4.0</v>
      </c>
      <c r="AQ7" s="12">
        <v>5.0</v>
      </c>
      <c r="AR7" s="12">
        <v>5.0</v>
      </c>
      <c r="AS7" s="12">
        <v>2.0</v>
      </c>
      <c r="AT7" s="12">
        <v>2.0</v>
      </c>
      <c r="AU7" s="12">
        <v>2.0</v>
      </c>
      <c r="AV7" s="12">
        <v>5.0</v>
      </c>
      <c r="AW7" s="12">
        <v>5.0</v>
      </c>
      <c r="AX7" s="13">
        <f t="shared" si="1"/>
        <v>4.152173913</v>
      </c>
    </row>
    <row r="8">
      <c r="A8" s="11">
        <v>6.0</v>
      </c>
      <c r="B8" s="12" t="s">
        <v>54</v>
      </c>
      <c r="C8" s="12">
        <v>4.0</v>
      </c>
      <c r="D8" s="12">
        <v>4.0</v>
      </c>
      <c r="E8" s="12">
        <v>5.0</v>
      </c>
      <c r="F8" s="12">
        <v>4.0</v>
      </c>
      <c r="G8" s="12">
        <v>4.0</v>
      </c>
      <c r="H8" s="12">
        <v>4.0</v>
      </c>
      <c r="I8" s="12">
        <v>4.0</v>
      </c>
      <c r="J8" s="12">
        <v>4.0</v>
      </c>
      <c r="K8" s="12">
        <v>4.0</v>
      </c>
      <c r="L8" s="12">
        <v>4.0</v>
      </c>
      <c r="M8" s="12">
        <v>4.0</v>
      </c>
      <c r="N8" s="12">
        <v>4.0</v>
      </c>
      <c r="O8" s="12">
        <v>5.0</v>
      </c>
      <c r="P8" s="12">
        <v>4.0</v>
      </c>
      <c r="Q8" s="12">
        <v>4.0</v>
      </c>
      <c r="R8" s="12">
        <v>4.0</v>
      </c>
      <c r="S8" s="12">
        <v>4.0</v>
      </c>
      <c r="T8" s="12">
        <v>4.0</v>
      </c>
      <c r="U8" s="12">
        <v>4.0</v>
      </c>
      <c r="V8" s="12">
        <v>4.0</v>
      </c>
      <c r="W8" s="12">
        <v>4.0</v>
      </c>
      <c r="X8" s="12">
        <v>4.0</v>
      </c>
      <c r="Y8" s="12">
        <v>4.0</v>
      </c>
      <c r="Z8" s="12">
        <v>4.0</v>
      </c>
      <c r="AA8" s="12">
        <v>4.0</v>
      </c>
      <c r="AB8" s="12">
        <v>4.0</v>
      </c>
      <c r="AC8" s="12">
        <v>4.0</v>
      </c>
      <c r="AD8" s="12">
        <v>4.0</v>
      </c>
      <c r="AE8" s="12">
        <v>4.0</v>
      </c>
      <c r="AG8" s="12">
        <v>4.0</v>
      </c>
      <c r="AH8" s="12">
        <v>4.0</v>
      </c>
      <c r="AI8" s="12">
        <v>4.0</v>
      </c>
      <c r="AJ8" s="12">
        <v>4.0</v>
      </c>
      <c r="AK8" s="12">
        <v>4.0</v>
      </c>
      <c r="AL8" s="12">
        <v>4.0</v>
      </c>
      <c r="AM8" s="12">
        <v>4.0</v>
      </c>
      <c r="AN8" s="12">
        <v>4.0</v>
      </c>
      <c r="AO8" s="12">
        <v>4.0</v>
      </c>
      <c r="AP8" s="12">
        <v>4.0</v>
      </c>
      <c r="AQ8" s="12">
        <v>4.0</v>
      </c>
      <c r="AR8" s="12">
        <v>4.0</v>
      </c>
      <c r="AS8" s="12">
        <v>4.0</v>
      </c>
      <c r="AT8" s="12">
        <v>4.0</v>
      </c>
      <c r="AU8" s="12">
        <v>4.0</v>
      </c>
      <c r="AV8" s="12">
        <v>4.0</v>
      </c>
      <c r="AW8" s="12">
        <v>4.0</v>
      </c>
      <c r="AX8" s="13">
        <f t="shared" si="1"/>
        <v>4.043478261</v>
      </c>
    </row>
    <row r="9">
      <c r="A9" s="11">
        <v>7.0</v>
      </c>
      <c r="B9" s="12" t="s">
        <v>54</v>
      </c>
      <c r="C9" s="12">
        <v>3.0</v>
      </c>
      <c r="D9" s="12">
        <v>4.0</v>
      </c>
      <c r="E9" s="12">
        <v>4.0</v>
      </c>
      <c r="F9" s="12">
        <v>4.0</v>
      </c>
      <c r="G9" s="12">
        <v>3.0</v>
      </c>
      <c r="H9" s="12">
        <v>4.0</v>
      </c>
      <c r="I9" s="12">
        <v>4.0</v>
      </c>
      <c r="J9" s="12">
        <v>4.0</v>
      </c>
      <c r="K9" s="12">
        <v>3.0</v>
      </c>
      <c r="L9" s="12">
        <v>4.0</v>
      </c>
      <c r="M9" s="12">
        <v>5.0</v>
      </c>
      <c r="N9" s="12">
        <v>5.0</v>
      </c>
      <c r="O9" s="12">
        <v>4.0</v>
      </c>
      <c r="P9" s="12">
        <v>5.0</v>
      </c>
      <c r="Q9" s="12">
        <v>4.0</v>
      </c>
      <c r="R9" s="12">
        <v>5.0</v>
      </c>
      <c r="S9" s="12">
        <v>4.0</v>
      </c>
      <c r="T9" s="12">
        <v>4.0</v>
      </c>
      <c r="U9" s="12">
        <v>3.0</v>
      </c>
      <c r="V9" s="12">
        <v>4.0</v>
      </c>
      <c r="W9" s="12">
        <v>3.0</v>
      </c>
      <c r="X9" s="12">
        <v>3.0</v>
      </c>
      <c r="Y9" s="12">
        <v>4.0</v>
      </c>
      <c r="Z9" s="12">
        <v>4.0</v>
      </c>
      <c r="AA9" s="12">
        <v>4.0</v>
      </c>
      <c r="AB9" s="12">
        <v>5.0</v>
      </c>
      <c r="AC9" s="12">
        <v>5.0</v>
      </c>
      <c r="AD9" s="12">
        <v>5.0</v>
      </c>
      <c r="AE9" s="12">
        <v>5.0</v>
      </c>
      <c r="AG9" s="12">
        <v>3.0</v>
      </c>
      <c r="AH9" s="12">
        <v>3.0</v>
      </c>
      <c r="AI9" s="12">
        <v>4.0</v>
      </c>
      <c r="AJ9" s="12">
        <v>4.0</v>
      </c>
      <c r="AK9" s="12">
        <v>3.0</v>
      </c>
      <c r="AL9" s="12">
        <v>3.0</v>
      </c>
      <c r="AM9" s="12">
        <v>3.0</v>
      </c>
      <c r="AN9" s="12">
        <v>4.0</v>
      </c>
      <c r="AO9" s="12">
        <v>2.0</v>
      </c>
      <c r="AP9" s="12">
        <v>3.0</v>
      </c>
      <c r="AQ9" s="12">
        <v>4.0</v>
      </c>
      <c r="AR9" s="12">
        <v>4.0</v>
      </c>
      <c r="AS9" s="12">
        <v>3.0</v>
      </c>
      <c r="AT9" s="12">
        <v>3.0</v>
      </c>
      <c r="AU9" s="12">
        <v>3.0</v>
      </c>
      <c r="AV9" s="12">
        <v>4.0</v>
      </c>
      <c r="AW9" s="12">
        <v>4.0</v>
      </c>
      <c r="AX9" s="13">
        <f t="shared" si="1"/>
        <v>3.804347826</v>
      </c>
    </row>
    <row r="10">
      <c r="A10" s="11">
        <v>8.0</v>
      </c>
      <c r="B10" s="12" t="s">
        <v>54</v>
      </c>
      <c r="C10" s="12">
        <v>3.0</v>
      </c>
      <c r="D10" s="12">
        <v>3.0</v>
      </c>
      <c r="E10" s="12">
        <v>5.0</v>
      </c>
      <c r="F10" s="12">
        <v>4.0</v>
      </c>
      <c r="G10" s="12">
        <v>3.0</v>
      </c>
      <c r="H10" s="12">
        <v>5.0</v>
      </c>
      <c r="I10" s="12">
        <v>5.0</v>
      </c>
      <c r="J10" s="12">
        <v>4.0</v>
      </c>
      <c r="K10" s="12">
        <v>3.0</v>
      </c>
      <c r="L10" s="12">
        <v>5.0</v>
      </c>
      <c r="M10" s="12">
        <v>5.0</v>
      </c>
      <c r="N10" s="12">
        <v>5.0</v>
      </c>
      <c r="O10" s="12">
        <v>4.0</v>
      </c>
      <c r="P10" s="12">
        <v>5.0</v>
      </c>
      <c r="Q10" s="12">
        <v>5.0</v>
      </c>
      <c r="R10" s="12">
        <v>4.0</v>
      </c>
      <c r="S10" s="12">
        <v>4.0</v>
      </c>
      <c r="T10" s="12">
        <v>4.0</v>
      </c>
      <c r="U10" s="12">
        <v>3.0</v>
      </c>
      <c r="V10" s="12">
        <v>3.0</v>
      </c>
      <c r="W10" s="12">
        <v>3.0</v>
      </c>
      <c r="X10" s="12">
        <v>3.0</v>
      </c>
      <c r="Y10" s="12">
        <v>3.0</v>
      </c>
      <c r="Z10" s="12">
        <v>3.0</v>
      </c>
      <c r="AA10" s="12">
        <v>2.0</v>
      </c>
      <c r="AB10" s="12">
        <v>4.0</v>
      </c>
      <c r="AC10" s="12">
        <v>3.0</v>
      </c>
      <c r="AD10" s="12">
        <v>4.0</v>
      </c>
      <c r="AE10" s="12">
        <v>4.0</v>
      </c>
      <c r="AG10" s="12">
        <v>4.0</v>
      </c>
      <c r="AH10" s="12">
        <v>4.0</v>
      </c>
      <c r="AI10" s="12">
        <v>3.0</v>
      </c>
      <c r="AJ10" s="12">
        <v>3.0</v>
      </c>
      <c r="AK10" s="12">
        <v>3.0</v>
      </c>
      <c r="AL10" s="12">
        <v>3.0</v>
      </c>
      <c r="AM10" s="12">
        <v>4.0</v>
      </c>
      <c r="AN10" s="12">
        <v>4.0</v>
      </c>
      <c r="AO10" s="12">
        <v>3.0</v>
      </c>
      <c r="AP10" s="12">
        <v>4.0</v>
      </c>
      <c r="AQ10" s="12">
        <v>4.0</v>
      </c>
      <c r="AR10" s="12">
        <v>5.0</v>
      </c>
      <c r="AS10" s="12">
        <v>4.0</v>
      </c>
      <c r="AT10" s="12">
        <v>4.0</v>
      </c>
      <c r="AU10" s="12">
        <v>4.0</v>
      </c>
      <c r="AV10" s="12">
        <v>5.0</v>
      </c>
      <c r="AW10" s="12">
        <v>3.0</v>
      </c>
      <c r="AX10" s="13">
        <f t="shared" si="1"/>
        <v>3.804347826</v>
      </c>
    </row>
    <row r="11">
      <c r="A11" s="11">
        <v>9.0</v>
      </c>
      <c r="B11" s="12" t="s">
        <v>54</v>
      </c>
      <c r="C11" s="12">
        <v>5.0</v>
      </c>
      <c r="D11" s="12">
        <v>4.0</v>
      </c>
      <c r="E11" s="12">
        <v>5.0</v>
      </c>
      <c r="F11" s="12">
        <v>5.0</v>
      </c>
      <c r="G11" s="12">
        <v>5.0</v>
      </c>
      <c r="H11" s="12">
        <v>5.0</v>
      </c>
      <c r="I11" s="12">
        <v>5.0</v>
      </c>
      <c r="J11" s="12">
        <v>5.0</v>
      </c>
      <c r="K11" s="12">
        <v>5.0</v>
      </c>
      <c r="L11" s="12">
        <v>5.0</v>
      </c>
      <c r="M11" s="12">
        <v>5.0</v>
      </c>
      <c r="N11" s="12">
        <v>5.0</v>
      </c>
      <c r="O11" s="12">
        <v>4.0</v>
      </c>
      <c r="P11" s="12">
        <v>5.0</v>
      </c>
      <c r="Q11" s="12">
        <v>5.0</v>
      </c>
      <c r="R11" s="12">
        <v>5.0</v>
      </c>
      <c r="S11" s="12">
        <v>4.0</v>
      </c>
      <c r="T11" s="12">
        <v>5.0</v>
      </c>
      <c r="U11" s="12">
        <v>5.0</v>
      </c>
      <c r="V11" s="12">
        <v>5.0</v>
      </c>
      <c r="W11" s="12">
        <v>5.0</v>
      </c>
      <c r="X11" s="12">
        <v>5.0</v>
      </c>
      <c r="Y11" s="12">
        <v>5.0</v>
      </c>
      <c r="Z11" s="12">
        <v>5.0</v>
      </c>
      <c r="AA11" s="12">
        <v>5.0</v>
      </c>
      <c r="AB11" s="12">
        <v>5.0</v>
      </c>
      <c r="AC11" s="12">
        <v>5.0</v>
      </c>
      <c r="AD11" s="12">
        <v>5.0</v>
      </c>
      <c r="AE11" s="12">
        <v>5.0</v>
      </c>
      <c r="AG11" s="12">
        <v>2.0</v>
      </c>
      <c r="AH11" s="12">
        <v>3.0</v>
      </c>
      <c r="AI11" s="12">
        <v>4.0</v>
      </c>
      <c r="AJ11" s="12">
        <v>4.0</v>
      </c>
      <c r="AK11" s="12">
        <v>3.0</v>
      </c>
      <c r="AL11" s="12">
        <v>5.0</v>
      </c>
      <c r="AM11" s="12">
        <v>5.0</v>
      </c>
      <c r="AN11" s="12">
        <v>5.0</v>
      </c>
      <c r="AO11" s="12">
        <v>3.0</v>
      </c>
      <c r="AP11" s="12">
        <v>4.0</v>
      </c>
      <c r="AQ11" s="12">
        <v>4.0</v>
      </c>
      <c r="AR11" s="12">
        <v>4.0</v>
      </c>
      <c r="AS11" s="12">
        <v>2.0</v>
      </c>
      <c r="AT11" s="12">
        <v>3.0</v>
      </c>
      <c r="AU11" s="12">
        <v>3.0</v>
      </c>
      <c r="AV11" s="12">
        <v>4.0</v>
      </c>
      <c r="AW11" s="12">
        <v>5.0</v>
      </c>
      <c r="AX11" s="13">
        <f t="shared" si="1"/>
        <v>4.456521739</v>
      </c>
    </row>
    <row r="12">
      <c r="A12" s="11">
        <v>10.0</v>
      </c>
      <c r="B12" s="12" t="s">
        <v>54</v>
      </c>
      <c r="C12" s="12">
        <v>3.0</v>
      </c>
      <c r="D12" s="12">
        <v>3.0</v>
      </c>
      <c r="E12" s="12">
        <v>5.0</v>
      </c>
      <c r="F12" s="12">
        <v>4.0</v>
      </c>
      <c r="G12" s="12">
        <v>4.0</v>
      </c>
      <c r="H12" s="12">
        <v>4.0</v>
      </c>
      <c r="I12" s="12">
        <v>4.0</v>
      </c>
      <c r="J12" s="12">
        <v>4.0</v>
      </c>
      <c r="K12" s="12">
        <v>2.0</v>
      </c>
      <c r="L12" s="12">
        <v>3.0</v>
      </c>
      <c r="M12" s="12">
        <v>4.0</v>
      </c>
      <c r="N12" s="12">
        <v>4.0</v>
      </c>
      <c r="O12" s="12">
        <v>4.0</v>
      </c>
      <c r="P12" s="12">
        <v>4.0</v>
      </c>
      <c r="Q12" s="12">
        <v>4.0</v>
      </c>
      <c r="R12" s="12">
        <v>3.0</v>
      </c>
      <c r="S12" s="12">
        <v>2.0</v>
      </c>
      <c r="T12" s="12">
        <v>3.0</v>
      </c>
      <c r="U12" s="12">
        <v>2.0</v>
      </c>
      <c r="V12" s="12">
        <v>4.0</v>
      </c>
      <c r="W12" s="12">
        <v>3.0</v>
      </c>
      <c r="X12" s="12">
        <v>4.0</v>
      </c>
      <c r="Y12" s="12">
        <v>4.0</v>
      </c>
      <c r="Z12" s="12">
        <v>3.0</v>
      </c>
      <c r="AA12" s="12">
        <v>2.0</v>
      </c>
      <c r="AB12" s="12">
        <v>5.0</v>
      </c>
      <c r="AC12" s="12">
        <v>2.0</v>
      </c>
      <c r="AD12" s="12">
        <v>4.0</v>
      </c>
      <c r="AE12" s="12">
        <v>2.0</v>
      </c>
      <c r="AG12" s="12">
        <v>4.0</v>
      </c>
      <c r="AH12" s="12">
        <v>5.0</v>
      </c>
      <c r="AI12" s="12">
        <v>4.0</v>
      </c>
      <c r="AJ12" s="12">
        <v>4.0</v>
      </c>
      <c r="AK12" s="12">
        <v>3.0</v>
      </c>
      <c r="AL12" s="12">
        <v>5.0</v>
      </c>
      <c r="AM12" s="12">
        <v>4.0</v>
      </c>
      <c r="AN12" s="12">
        <v>4.0</v>
      </c>
      <c r="AO12" s="12">
        <v>2.0</v>
      </c>
      <c r="AP12" s="12">
        <v>1.0</v>
      </c>
      <c r="AQ12" s="12">
        <v>4.0</v>
      </c>
      <c r="AR12" s="12">
        <v>4.0</v>
      </c>
      <c r="AS12" s="12">
        <v>3.0</v>
      </c>
      <c r="AT12" s="12">
        <v>3.0</v>
      </c>
      <c r="AU12" s="12">
        <v>3.0</v>
      </c>
      <c r="AV12" s="12">
        <v>4.0</v>
      </c>
      <c r="AW12" s="12">
        <v>3.0</v>
      </c>
      <c r="AX12" s="13">
        <f t="shared" si="1"/>
        <v>3.456521739</v>
      </c>
    </row>
    <row r="13">
      <c r="A13" s="11">
        <v>11.0</v>
      </c>
      <c r="B13" s="12" t="s">
        <v>54</v>
      </c>
      <c r="C13" s="12">
        <v>2.0</v>
      </c>
      <c r="D13" s="12">
        <v>2.0</v>
      </c>
      <c r="E13" s="12">
        <v>3.0</v>
      </c>
      <c r="F13" s="12">
        <v>2.0</v>
      </c>
      <c r="G13" s="12">
        <v>2.0</v>
      </c>
      <c r="H13" s="12">
        <v>3.0</v>
      </c>
      <c r="I13" s="12">
        <v>4.0</v>
      </c>
      <c r="J13" s="12">
        <v>4.0</v>
      </c>
      <c r="K13" s="12">
        <v>3.0</v>
      </c>
      <c r="L13" s="12">
        <v>4.0</v>
      </c>
      <c r="M13" s="12">
        <v>4.0</v>
      </c>
      <c r="N13" s="12">
        <v>4.0</v>
      </c>
      <c r="O13" s="12">
        <v>5.0</v>
      </c>
      <c r="P13" s="12">
        <v>3.0</v>
      </c>
      <c r="Q13" s="12">
        <v>4.0</v>
      </c>
      <c r="R13" s="12">
        <v>3.0</v>
      </c>
      <c r="S13" s="12">
        <v>3.0</v>
      </c>
      <c r="T13" s="12">
        <v>4.0</v>
      </c>
      <c r="U13" s="12">
        <v>4.0</v>
      </c>
      <c r="V13" s="12">
        <v>4.0</v>
      </c>
      <c r="W13" s="12">
        <v>4.0</v>
      </c>
      <c r="X13" s="12">
        <v>4.0</v>
      </c>
      <c r="Y13" s="12">
        <v>4.0</v>
      </c>
      <c r="Z13" s="12">
        <v>4.0</v>
      </c>
      <c r="AA13" s="12">
        <v>4.0</v>
      </c>
      <c r="AB13" s="12">
        <v>4.0</v>
      </c>
      <c r="AC13" s="12">
        <v>4.0</v>
      </c>
      <c r="AD13" s="12">
        <v>4.0</v>
      </c>
      <c r="AE13" s="12">
        <v>4.0</v>
      </c>
      <c r="AG13" s="12">
        <v>1.0</v>
      </c>
      <c r="AH13" s="12">
        <v>2.0</v>
      </c>
      <c r="AI13" s="12">
        <v>3.0</v>
      </c>
      <c r="AJ13" s="12">
        <v>3.0</v>
      </c>
      <c r="AK13" s="12">
        <v>2.0</v>
      </c>
      <c r="AL13" s="12">
        <v>3.0</v>
      </c>
      <c r="AM13" s="12">
        <v>4.0</v>
      </c>
      <c r="AN13" s="12">
        <v>3.0</v>
      </c>
      <c r="AO13" s="12">
        <v>3.0</v>
      </c>
      <c r="AP13" s="12">
        <v>3.0</v>
      </c>
      <c r="AQ13" s="12">
        <v>4.0</v>
      </c>
      <c r="AR13" s="12">
        <v>5.0</v>
      </c>
      <c r="AS13" s="12">
        <v>3.0</v>
      </c>
      <c r="AT13" s="12">
        <v>2.0</v>
      </c>
      <c r="AU13" s="12">
        <v>3.0</v>
      </c>
      <c r="AV13" s="12">
        <v>3.0</v>
      </c>
      <c r="AW13" s="12">
        <v>3.0</v>
      </c>
      <c r="AX13" s="13">
        <f t="shared" si="1"/>
        <v>3.326086957</v>
      </c>
    </row>
    <row r="14">
      <c r="A14" s="11">
        <v>12.0</v>
      </c>
      <c r="B14" s="12" t="s">
        <v>54</v>
      </c>
      <c r="C14" s="12">
        <v>5.0</v>
      </c>
      <c r="D14" s="12">
        <v>5.0</v>
      </c>
      <c r="E14" s="12">
        <v>5.0</v>
      </c>
      <c r="F14" s="12">
        <v>5.0</v>
      </c>
      <c r="G14" s="12">
        <v>5.0</v>
      </c>
      <c r="H14" s="12">
        <v>5.0</v>
      </c>
      <c r="I14" s="12">
        <v>5.0</v>
      </c>
      <c r="J14" s="12">
        <v>5.0</v>
      </c>
      <c r="K14" s="12">
        <v>5.0</v>
      </c>
      <c r="L14" s="12">
        <v>4.0</v>
      </c>
      <c r="M14" s="12">
        <v>5.0</v>
      </c>
      <c r="N14" s="12">
        <v>5.0</v>
      </c>
      <c r="O14" s="12">
        <v>5.0</v>
      </c>
      <c r="P14" s="12">
        <v>5.0</v>
      </c>
      <c r="Q14" s="12">
        <v>5.0</v>
      </c>
      <c r="R14" s="12">
        <v>5.0</v>
      </c>
      <c r="S14" s="12">
        <v>5.0</v>
      </c>
      <c r="T14" s="12">
        <v>5.0</v>
      </c>
      <c r="U14" s="12">
        <v>5.0</v>
      </c>
      <c r="V14" s="12">
        <v>5.0</v>
      </c>
      <c r="W14" s="12">
        <v>4.0</v>
      </c>
      <c r="X14" s="12">
        <v>5.0</v>
      </c>
      <c r="Y14" s="12">
        <v>5.0</v>
      </c>
      <c r="Z14" s="12">
        <v>5.0</v>
      </c>
      <c r="AA14" s="12">
        <v>4.0</v>
      </c>
      <c r="AB14" s="12">
        <v>4.0</v>
      </c>
      <c r="AC14" s="12">
        <v>5.0</v>
      </c>
      <c r="AD14" s="12">
        <v>5.0</v>
      </c>
      <c r="AE14" s="12">
        <v>5.0</v>
      </c>
      <c r="AG14" s="12">
        <v>2.0</v>
      </c>
      <c r="AH14" s="12">
        <v>4.0</v>
      </c>
      <c r="AI14" s="12">
        <v>3.0</v>
      </c>
      <c r="AJ14" s="12">
        <v>5.0</v>
      </c>
      <c r="AK14" s="12">
        <v>2.0</v>
      </c>
      <c r="AL14" s="12">
        <v>5.0</v>
      </c>
      <c r="AM14" s="12">
        <v>5.0</v>
      </c>
      <c r="AN14" s="12">
        <v>4.0</v>
      </c>
      <c r="AO14" s="12">
        <v>2.0</v>
      </c>
      <c r="AP14" s="12">
        <v>5.0</v>
      </c>
      <c r="AQ14" s="12">
        <v>4.0</v>
      </c>
      <c r="AR14" s="12">
        <v>5.0</v>
      </c>
      <c r="AS14" s="12">
        <v>3.0</v>
      </c>
      <c r="AT14" s="12">
        <v>2.0</v>
      </c>
      <c r="AU14" s="12">
        <v>2.0</v>
      </c>
      <c r="AV14" s="12">
        <v>4.0</v>
      </c>
      <c r="AW14" s="12">
        <v>3.0</v>
      </c>
      <c r="AX14" s="13">
        <f t="shared" si="1"/>
        <v>4.369565217</v>
      </c>
    </row>
    <row r="15">
      <c r="A15" s="11">
        <v>13.0</v>
      </c>
      <c r="B15" s="12" t="s">
        <v>54</v>
      </c>
      <c r="C15" s="12">
        <v>5.0</v>
      </c>
      <c r="D15" s="12">
        <v>4.0</v>
      </c>
      <c r="E15" s="12">
        <v>5.0</v>
      </c>
      <c r="F15" s="12">
        <v>4.0</v>
      </c>
      <c r="G15" s="12">
        <v>4.0</v>
      </c>
      <c r="H15" s="12">
        <v>4.0</v>
      </c>
      <c r="I15" s="12">
        <v>3.0</v>
      </c>
      <c r="J15" s="12">
        <v>3.0</v>
      </c>
      <c r="K15" s="12">
        <v>3.0</v>
      </c>
      <c r="L15" s="12">
        <v>5.0</v>
      </c>
      <c r="M15" s="12">
        <v>4.0</v>
      </c>
      <c r="N15" s="12">
        <v>3.0</v>
      </c>
      <c r="O15" s="12">
        <v>5.0</v>
      </c>
      <c r="P15" s="12">
        <v>3.0</v>
      </c>
      <c r="Q15" s="12">
        <v>5.0</v>
      </c>
      <c r="R15" s="12">
        <v>4.0</v>
      </c>
      <c r="S15" s="12">
        <v>3.0</v>
      </c>
      <c r="T15" s="12">
        <v>5.0</v>
      </c>
      <c r="U15" s="12">
        <v>3.0</v>
      </c>
      <c r="V15" s="12">
        <v>3.0</v>
      </c>
      <c r="W15" s="12">
        <v>3.0</v>
      </c>
      <c r="X15" s="12">
        <v>4.0</v>
      </c>
      <c r="Y15" s="12">
        <v>5.0</v>
      </c>
      <c r="Z15" s="12">
        <v>4.0</v>
      </c>
      <c r="AA15" s="12">
        <v>4.0</v>
      </c>
      <c r="AB15" s="12">
        <v>4.0</v>
      </c>
      <c r="AC15" s="12">
        <v>4.0</v>
      </c>
      <c r="AD15" s="12">
        <v>3.0</v>
      </c>
      <c r="AE15" s="12">
        <v>3.0</v>
      </c>
      <c r="AG15" s="12">
        <v>2.0</v>
      </c>
      <c r="AH15" s="12">
        <v>5.0</v>
      </c>
      <c r="AI15" s="12">
        <v>3.0</v>
      </c>
      <c r="AJ15" s="12">
        <v>5.0</v>
      </c>
      <c r="AK15" s="12">
        <v>2.0</v>
      </c>
      <c r="AL15" s="12">
        <v>5.0</v>
      </c>
      <c r="AM15" s="12">
        <v>4.0</v>
      </c>
      <c r="AN15" s="12">
        <v>4.0</v>
      </c>
      <c r="AO15" s="12">
        <v>3.0</v>
      </c>
      <c r="AP15" s="12">
        <v>3.0</v>
      </c>
      <c r="AQ15" s="12">
        <v>5.0</v>
      </c>
      <c r="AR15" s="12">
        <v>5.0</v>
      </c>
      <c r="AS15" s="12">
        <v>2.0</v>
      </c>
      <c r="AT15" s="12">
        <v>3.0</v>
      </c>
      <c r="AU15" s="12">
        <v>2.0</v>
      </c>
      <c r="AV15" s="12">
        <v>3.0</v>
      </c>
      <c r="AW15" s="12">
        <v>3.0</v>
      </c>
      <c r="AX15" s="13">
        <f t="shared" si="1"/>
        <v>3.717391304</v>
      </c>
    </row>
    <row r="16">
      <c r="A16" s="11">
        <v>14.0</v>
      </c>
      <c r="B16" s="12" t="s">
        <v>54</v>
      </c>
      <c r="C16" s="12">
        <v>5.0</v>
      </c>
      <c r="D16" s="12">
        <v>3.0</v>
      </c>
      <c r="E16" s="12">
        <v>4.0</v>
      </c>
      <c r="F16" s="12">
        <v>4.0</v>
      </c>
      <c r="G16" s="12">
        <v>3.0</v>
      </c>
      <c r="H16" s="12">
        <v>3.0</v>
      </c>
      <c r="I16" s="12">
        <v>4.0</v>
      </c>
      <c r="J16" s="12">
        <v>2.0</v>
      </c>
      <c r="K16" s="12">
        <v>3.0</v>
      </c>
      <c r="L16" s="12">
        <v>2.0</v>
      </c>
      <c r="M16" s="12">
        <v>2.0</v>
      </c>
      <c r="N16" s="12">
        <v>2.0</v>
      </c>
      <c r="O16" s="12">
        <v>4.0</v>
      </c>
      <c r="P16" s="12">
        <v>4.0</v>
      </c>
      <c r="Q16" s="12">
        <v>5.0</v>
      </c>
      <c r="R16" s="12">
        <v>3.0</v>
      </c>
      <c r="S16" s="12">
        <v>1.0</v>
      </c>
      <c r="T16" s="12">
        <v>4.0</v>
      </c>
      <c r="U16" s="12">
        <v>4.0</v>
      </c>
      <c r="V16" s="12">
        <v>2.0</v>
      </c>
      <c r="W16" s="12">
        <v>3.0</v>
      </c>
      <c r="X16" s="12">
        <v>2.0</v>
      </c>
      <c r="Y16" s="12">
        <v>2.0</v>
      </c>
      <c r="Z16" s="12">
        <v>4.0</v>
      </c>
      <c r="AA16" s="12">
        <v>3.0</v>
      </c>
      <c r="AB16" s="12">
        <v>4.0</v>
      </c>
      <c r="AC16" s="12">
        <v>2.0</v>
      </c>
      <c r="AD16" s="12">
        <v>4.0</v>
      </c>
      <c r="AE16" s="12">
        <v>4.0</v>
      </c>
      <c r="AG16" s="12">
        <v>2.0</v>
      </c>
      <c r="AH16" s="12">
        <v>4.0</v>
      </c>
      <c r="AI16" s="12">
        <v>4.0</v>
      </c>
      <c r="AJ16" s="12">
        <v>4.0</v>
      </c>
      <c r="AK16" s="12">
        <v>3.0</v>
      </c>
      <c r="AL16" s="12">
        <v>3.0</v>
      </c>
      <c r="AM16" s="12">
        <v>3.0</v>
      </c>
      <c r="AN16" s="12">
        <v>2.0</v>
      </c>
      <c r="AO16" s="12">
        <v>1.0</v>
      </c>
      <c r="AP16" s="12">
        <v>5.0</v>
      </c>
      <c r="AQ16" s="12">
        <v>4.0</v>
      </c>
      <c r="AR16" s="12">
        <v>5.0</v>
      </c>
      <c r="AS16" s="12">
        <v>2.0</v>
      </c>
      <c r="AT16" s="12">
        <v>5.0</v>
      </c>
      <c r="AU16" s="12">
        <v>3.0</v>
      </c>
      <c r="AV16" s="12">
        <v>3.0</v>
      </c>
      <c r="AW16" s="12">
        <v>4.0</v>
      </c>
      <c r="AX16" s="13">
        <f t="shared" si="1"/>
        <v>3.239130435</v>
      </c>
    </row>
    <row r="17">
      <c r="A17" s="11">
        <v>15.0</v>
      </c>
      <c r="B17" s="12" t="s">
        <v>54</v>
      </c>
      <c r="C17" s="12">
        <v>5.0</v>
      </c>
      <c r="D17" s="12">
        <v>3.0</v>
      </c>
      <c r="E17" s="12">
        <v>4.0</v>
      </c>
      <c r="F17" s="12">
        <v>4.0</v>
      </c>
      <c r="G17" s="12">
        <v>2.0</v>
      </c>
      <c r="H17" s="12">
        <v>3.0</v>
      </c>
      <c r="I17" s="12">
        <v>2.0</v>
      </c>
      <c r="J17" s="12">
        <v>2.0</v>
      </c>
      <c r="K17" s="12">
        <v>3.0</v>
      </c>
      <c r="L17" s="12">
        <v>3.0</v>
      </c>
      <c r="M17" s="12">
        <v>3.0</v>
      </c>
      <c r="N17" s="12">
        <v>3.0</v>
      </c>
      <c r="O17" s="12">
        <v>4.0</v>
      </c>
      <c r="P17" s="12">
        <v>2.0</v>
      </c>
      <c r="Q17" s="12">
        <v>5.0</v>
      </c>
      <c r="R17" s="12">
        <v>2.0</v>
      </c>
      <c r="S17" s="12">
        <v>2.0</v>
      </c>
      <c r="T17" s="12">
        <v>3.0</v>
      </c>
      <c r="U17" s="12">
        <v>3.0</v>
      </c>
      <c r="V17" s="12">
        <v>3.0</v>
      </c>
      <c r="W17" s="12">
        <v>3.0</v>
      </c>
      <c r="X17" s="12">
        <v>3.0</v>
      </c>
      <c r="Y17" s="12">
        <v>3.0</v>
      </c>
      <c r="Z17" s="12">
        <v>4.0</v>
      </c>
      <c r="AA17" s="12">
        <v>3.0</v>
      </c>
      <c r="AB17" s="12">
        <v>2.0</v>
      </c>
      <c r="AC17" s="12">
        <v>3.0</v>
      </c>
      <c r="AD17" s="12">
        <v>4.0</v>
      </c>
      <c r="AE17" s="12">
        <v>4.0</v>
      </c>
      <c r="AG17" s="12">
        <v>2.0</v>
      </c>
      <c r="AH17" s="12">
        <v>5.0</v>
      </c>
      <c r="AI17" s="12">
        <v>3.0</v>
      </c>
      <c r="AJ17" s="12">
        <v>3.0</v>
      </c>
      <c r="AK17" s="12">
        <v>4.0</v>
      </c>
      <c r="AL17" s="12">
        <v>3.0</v>
      </c>
      <c r="AM17" s="12">
        <v>3.0</v>
      </c>
      <c r="AN17" s="12">
        <v>2.0</v>
      </c>
      <c r="AO17" s="12">
        <v>4.0</v>
      </c>
      <c r="AP17" s="12">
        <v>4.0</v>
      </c>
      <c r="AQ17" s="12">
        <v>5.0</v>
      </c>
      <c r="AR17" s="12">
        <v>5.0</v>
      </c>
      <c r="AS17" s="12">
        <v>4.0</v>
      </c>
      <c r="AT17" s="12">
        <v>3.0</v>
      </c>
      <c r="AU17" s="12">
        <v>3.0</v>
      </c>
      <c r="AV17" s="12">
        <v>3.0</v>
      </c>
      <c r="AW17" s="12">
        <v>3.0</v>
      </c>
      <c r="AX17" s="13">
        <f t="shared" si="1"/>
        <v>3.239130435</v>
      </c>
    </row>
    <row r="19">
      <c r="A19" s="14" t="s">
        <v>117</v>
      </c>
      <c r="B19" s="14"/>
      <c r="C19" s="13">
        <f t="shared" ref="C19:AE19" si="2">AVERAGE(C3:C17)</f>
        <v>4</v>
      </c>
      <c r="D19" s="13">
        <f t="shared" si="2"/>
        <v>3.133333333</v>
      </c>
      <c r="E19" s="13">
        <f t="shared" si="2"/>
        <v>4.266666667</v>
      </c>
      <c r="F19" s="13">
        <f t="shared" si="2"/>
        <v>3.8</v>
      </c>
      <c r="G19" s="13">
        <f t="shared" si="2"/>
        <v>3.2</v>
      </c>
      <c r="H19" s="13">
        <f t="shared" si="2"/>
        <v>3.866666667</v>
      </c>
      <c r="I19" s="13">
        <f t="shared" si="2"/>
        <v>3.866666667</v>
      </c>
      <c r="J19" s="13">
        <f t="shared" si="2"/>
        <v>3.6</v>
      </c>
      <c r="K19" s="13">
        <f t="shared" si="2"/>
        <v>3.466666667</v>
      </c>
      <c r="L19" s="13">
        <f t="shared" si="2"/>
        <v>3.866666667</v>
      </c>
      <c r="M19" s="13">
        <f t="shared" si="2"/>
        <v>4.333333333</v>
      </c>
      <c r="N19" s="13">
        <f t="shared" si="2"/>
        <v>4.133333333</v>
      </c>
      <c r="O19" s="13">
        <f t="shared" si="2"/>
        <v>4.133333333</v>
      </c>
      <c r="P19" s="13">
        <f t="shared" si="2"/>
        <v>3.866666667</v>
      </c>
      <c r="Q19" s="13">
        <f t="shared" si="2"/>
        <v>4.666666667</v>
      </c>
      <c r="R19" s="13">
        <f t="shared" si="2"/>
        <v>3.6</v>
      </c>
      <c r="S19" s="13">
        <f t="shared" si="2"/>
        <v>3.2</v>
      </c>
      <c r="T19" s="13">
        <f t="shared" si="2"/>
        <v>4.2</v>
      </c>
      <c r="U19" s="13">
        <f t="shared" si="2"/>
        <v>3.8</v>
      </c>
      <c r="V19" s="13">
        <f t="shared" si="2"/>
        <v>3.8</v>
      </c>
      <c r="W19" s="13">
        <f t="shared" si="2"/>
        <v>3.666666667</v>
      </c>
      <c r="X19" s="13">
        <f t="shared" si="2"/>
        <v>3.733333333</v>
      </c>
      <c r="Y19" s="13">
        <f t="shared" si="2"/>
        <v>4.133333333</v>
      </c>
      <c r="Z19" s="13">
        <f t="shared" si="2"/>
        <v>3.933333333</v>
      </c>
      <c r="AA19" s="13">
        <f t="shared" si="2"/>
        <v>3.533333333</v>
      </c>
      <c r="AB19" s="13">
        <f t="shared" si="2"/>
        <v>4.2</v>
      </c>
      <c r="AC19" s="13">
        <f t="shared" si="2"/>
        <v>3.733333333</v>
      </c>
      <c r="AD19" s="13">
        <f t="shared" si="2"/>
        <v>4.2</v>
      </c>
      <c r="AE19" s="13">
        <f t="shared" si="2"/>
        <v>3.933333333</v>
      </c>
      <c r="AF19" s="15"/>
      <c r="AG19" s="13">
        <f t="shared" ref="AG19:AW19" si="3">AVERAGE(AG3:AG17)</f>
        <v>2.533333333</v>
      </c>
      <c r="AH19" s="13">
        <f t="shared" si="3"/>
        <v>3.866666667</v>
      </c>
      <c r="AI19" s="13">
        <f t="shared" si="3"/>
        <v>3.6</v>
      </c>
      <c r="AJ19" s="13">
        <f t="shared" si="3"/>
        <v>4</v>
      </c>
      <c r="AK19" s="13">
        <f t="shared" si="3"/>
        <v>3</v>
      </c>
      <c r="AL19" s="13">
        <f t="shared" si="3"/>
        <v>3.733333333</v>
      </c>
      <c r="AM19" s="13">
        <f t="shared" si="3"/>
        <v>3.8</v>
      </c>
      <c r="AN19" s="13">
        <f t="shared" si="3"/>
        <v>3.666666667</v>
      </c>
      <c r="AO19" s="13">
        <f t="shared" si="3"/>
        <v>2.6</v>
      </c>
      <c r="AP19" s="13">
        <f t="shared" si="3"/>
        <v>3.6</v>
      </c>
      <c r="AQ19" s="13">
        <f t="shared" si="3"/>
        <v>4.266666667</v>
      </c>
      <c r="AR19" s="13">
        <f t="shared" si="3"/>
        <v>4.666666667</v>
      </c>
      <c r="AS19" s="13">
        <f t="shared" si="3"/>
        <v>2.8</v>
      </c>
      <c r="AT19" s="13">
        <f t="shared" si="3"/>
        <v>3.266666667</v>
      </c>
      <c r="AU19" s="13">
        <f t="shared" si="3"/>
        <v>2.933333333</v>
      </c>
      <c r="AV19" s="13">
        <f t="shared" si="3"/>
        <v>3.8</v>
      </c>
      <c r="AW19" s="13">
        <f t="shared" si="3"/>
        <v>3.466666667</v>
      </c>
      <c r="AX19" s="11"/>
    </row>
    <row r="20">
      <c r="A20" s="16"/>
      <c r="B20" s="16"/>
      <c r="C20" s="17"/>
      <c r="D20" s="17"/>
      <c r="E20" s="17"/>
      <c r="F20" s="18"/>
      <c r="G20" s="18"/>
      <c r="H20" s="18"/>
      <c r="I20" s="18"/>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8"/>
    </row>
    <row r="21" ht="15.75" customHeight="1">
      <c r="A21" s="19" t="s">
        <v>118</v>
      </c>
      <c r="B21" s="16"/>
      <c r="C21" s="17"/>
      <c r="D21" s="17"/>
      <c r="E21" s="17"/>
      <c r="F21" s="18"/>
      <c r="G21" s="18"/>
      <c r="H21" s="18"/>
      <c r="I21" s="18"/>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8"/>
    </row>
    <row r="22" ht="15.75" customHeight="1">
      <c r="A22" s="20" t="s">
        <v>119</v>
      </c>
      <c r="B22" s="20" t="s">
        <v>120</v>
      </c>
      <c r="C22" s="20" t="s">
        <v>121</v>
      </c>
      <c r="D22" s="20" t="s">
        <v>122</v>
      </c>
    </row>
    <row r="23" ht="15.75" customHeight="1">
      <c r="A23" s="21">
        <v>1.0</v>
      </c>
      <c r="B23" s="21" t="s">
        <v>84</v>
      </c>
      <c r="C23" s="22">
        <f>AVERAGE(Q3:Q17)</f>
        <v>4.666666667</v>
      </c>
      <c r="D23" s="21">
        <f>COUNT(Q3:Q17)</f>
        <v>15</v>
      </c>
    </row>
    <row r="24" ht="15.75" customHeight="1">
      <c r="A24" s="21">
        <v>2.0</v>
      </c>
      <c r="B24" s="21" t="s">
        <v>80</v>
      </c>
      <c r="C24" s="22">
        <f>AVERAGE(M3:M17)</f>
        <v>4.333333333</v>
      </c>
      <c r="D24" s="21">
        <f>COUNT(M3:M17)</f>
        <v>15</v>
      </c>
    </row>
    <row r="25" ht="15.75" customHeight="1">
      <c r="A25" s="21">
        <v>3.0</v>
      </c>
      <c r="B25" s="21" t="s">
        <v>72</v>
      </c>
      <c r="C25" s="22">
        <f>AVERAGE(E3:E17)</f>
        <v>4.266666667</v>
      </c>
      <c r="D25" s="21">
        <f>COUNT(E3:E17)</f>
        <v>15</v>
      </c>
    </row>
    <row r="26" ht="15.75" customHeight="1">
      <c r="A26" s="21">
        <v>4.0</v>
      </c>
      <c r="B26" s="21" t="s">
        <v>87</v>
      </c>
      <c r="C26" s="22">
        <f>AVERAGE(T3:T17)</f>
        <v>4.2</v>
      </c>
      <c r="D26" s="21">
        <f>COUNT(T3:T17)</f>
        <v>15</v>
      </c>
    </row>
    <row r="27" ht="15.75" customHeight="1">
      <c r="A27" s="21">
        <v>5.0</v>
      </c>
      <c r="B27" s="21" t="s">
        <v>95</v>
      </c>
      <c r="C27" s="22">
        <f>AVERAGE(AB3:AB17)</f>
        <v>4.2</v>
      </c>
      <c r="D27" s="21">
        <f>COUNT(AB3:AB17)</f>
        <v>15</v>
      </c>
    </row>
    <row r="28" ht="15.75" customHeight="1">
      <c r="A28" s="21">
        <v>6.0</v>
      </c>
      <c r="B28" s="21" t="s">
        <v>97</v>
      </c>
      <c r="C28" s="22">
        <f>AVERAGE(AD3:AD17)</f>
        <v>4.2</v>
      </c>
      <c r="D28" s="21">
        <f>COUNT(AD3:AD17)</f>
        <v>15</v>
      </c>
    </row>
    <row r="29" ht="15.75" customHeight="1">
      <c r="A29" s="21">
        <v>7.0</v>
      </c>
      <c r="B29" s="21" t="s">
        <v>81</v>
      </c>
      <c r="C29" s="22">
        <f>AVERAGE(N3:N17)</f>
        <v>4.133333333</v>
      </c>
      <c r="D29" s="21">
        <f>COUNT(N3:N17)</f>
        <v>15</v>
      </c>
    </row>
    <row r="30" ht="15.75" customHeight="1">
      <c r="A30" s="21">
        <v>8.0</v>
      </c>
      <c r="B30" s="21" t="s">
        <v>123</v>
      </c>
      <c r="C30" s="22">
        <f>AVERAGE(O3:O17)</f>
        <v>4.133333333</v>
      </c>
      <c r="D30" s="21">
        <f>COUNT(O3:O17)</f>
        <v>15</v>
      </c>
    </row>
    <row r="31" ht="15.75" customHeight="1">
      <c r="A31" s="21">
        <v>9.0</v>
      </c>
      <c r="B31" s="21" t="s">
        <v>92</v>
      </c>
      <c r="C31" s="22">
        <f>AVERAGE(Y3:Y17)</f>
        <v>4.133333333</v>
      </c>
      <c r="D31" s="21">
        <f>COUNT(Y3:Y17)</f>
        <v>15</v>
      </c>
    </row>
    <row r="32" ht="15.75" customHeight="1">
      <c r="A32" s="21">
        <v>10.0</v>
      </c>
      <c r="B32" s="21" t="s">
        <v>70</v>
      </c>
      <c r="C32" s="22">
        <f>AVERAGE(C3:C17)</f>
        <v>4</v>
      </c>
      <c r="D32" s="21">
        <f>COUNT(C3:C17)</f>
        <v>15</v>
      </c>
    </row>
    <row r="33" ht="15.75" customHeight="1">
      <c r="A33" s="21">
        <v>11.0</v>
      </c>
      <c r="B33" s="21" t="s">
        <v>93</v>
      </c>
      <c r="C33" s="22">
        <f>AVERAGE(Z3:Z17)</f>
        <v>3.933333333</v>
      </c>
      <c r="D33" s="21">
        <f>COUNT(Z3:Z17)</f>
        <v>15</v>
      </c>
    </row>
    <row r="34" ht="15.75" customHeight="1">
      <c r="A34" s="21">
        <v>12.0</v>
      </c>
      <c r="B34" s="21" t="s">
        <v>98</v>
      </c>
      <c r="C34" s="22">
        <f>AVERAGE(AE3:AE17)</f>
        <v>3.933333333</v>
      </c>
      <c r="D34" s="21">
        <f>COUNT(AE3:AE17)</f>
        <v>15</v>
      </c>
    </row>
    <row r="35" ht="15.75" customHeight="1">
      <c r="A35" s="21">
        <v>13.0</v>
      </c>
      <c r="B35" s="21" t="s">
        <v>75</v>
      </c>
      <c r="C35" s="22">
        <f>AVERAGE(H3:H17)</f>
        <v>3.866666667</v>
      </c>
      <c r="D35" s="21">
        <f>COUNT(H3:H17)</f>
        <v>15</v>
      </c>
    </row>
    <row r="36" ht="15.75" customHeight="1">
      <c r="A36" s="21">
        <v>14.0</v>
      </c>
      <c r="B36" s="21" t="s">
        <v>76</v>
      </c>
      <c r="C36" s="22">
        <f>AVERAGE(I3:I17)</f>
        <v>3.866666667</v>
      </c>
      <c r="D36" s="21">
        <f>COUNT(I3:I17)</f>
        <v>15</v>
      </c>
    </row>
    <row r="37" ht="15.75" customHeight="1">
      <c r="A37" s="21">
        <v>15.0</v>
      </c>
      <c r="B37" s="21" t="s">
        <v>79</v>
      </c>
      <c r="C37" s="22">
        <f>AVERAGE(L3:L17)</f>
        <v>3.866666667</v>
      </c>
      <c r="D37" s="21">
        <f>COUNT(L3:L17)</f>
        <v>15</v>
      </c>
    </row>
    <row r="38" ht="15.75" customHeight="1">
      <c r="A38" s="21">
        <v>16.0</v>
      </c>
      <c r="B38" s="21" t="s">
        <v>83</v>
      </c>
      <c r="C38" s="22">
        <f>AVERAGE(P3:P17)</f>
        <v>3.866666667</v>
      </c>
      <c r="D38" s="21">
        <f>COUNT(P3:P17)</f>
        <v>15</v>
      </c>
    </row>
    <row r="39" ht="15.75" customHeight="1">
      <c r="A39" s="21">
        <v>17.0</v>
      </c>
      <c r="B39" s="21" t="s">
        <v>73</v>
      </c>
      <c r="C39" s="22">
        <f>AVERAGE(F3:F17)</f>
        <v>3.8</v>
      </c>
      <c r="D39" s="21">
        <f>COUNT(F3:F17)</f>
        <v>15</v>
      </c>
    </row>
    <row r="40" ht="15.75" customHeight="1">
      <c r="A40" s="21">
        <v>18.0</v>
      </c>
      <c r="B40" s="21" t="s">
        <v>88</v>
      </c>
      <c r="C40" s="22">
        <f>AVERAGE(U3:U17)</f>
        <v>3.8</v>
      </c>
      <c r="D40" s="21">
        <f>COUNT(U3:U17)</f>
        <v>15</v>
      </c>
    </row>
    <row r="41" ht="15.75" customHeight="1">
      <c r="A41" s="21">
        <v>19.0</v>
      </c>
      <c r="B41" s="21" t="s">
        <v>89</v>
      </c>
      <c r="C41" s="22">
        <f>AVERAGE(V3:V17)</f>
        <v>3.8</v>
      </c>
      <c r="D41" s="21">
        <f>COUNT(V3:V17)</f>
        <v>15</v>
      </c>
    </row>
    <row r="42" ht="15.75" customHeight="1">
      <c r="A42" s="21">
        <v>20.0</v>
      </c>
      <c r="B42" s="21" t="s">
        <v>91</v>
      </c>
      <c r="C42" s="22">
        <f>AVERAGE(X3:X17)</f>
        <v>3.733333333</v>
      </c>
      <c r="D42" s="21">
        <f>COUNT(X3:X17)</f>
        <v>15</v>
      </c>
    </row>
    <row r="43" ht="15.75" customHeight="1"/>
    <row r="44" ht="15.75" customHeight="1"/>
    <row r="45" ht="15.75" customHeight="1">
      <c r="A45" s="23" t="s">
        <v>119</v>
      </c>
      <c r="B45" s="23" t="s">
        <v>120</v>
      </c>
      <c r="C45" s="23" t="s">
        <v>121</v>
      </c>
      <c r="D45" s="23" t="s">
        <v>122</v>
      </c>
    </row>
    <row r="46" ht="15.75" customHeight="1">
      <c r="A46" s="24">
        <v>21.0</v>
      </c>
      <c r="B46" s="24" t="s">
        <v>96</v>
      </c>
      <c r="C46" s="25">
        <f>AVERAGE(AC3:AC17)</f>
        <v>3.733333333</v>
      </c>
      <c r="D46" s="24">
        <f>COUNT(AC3:AC17)</f>
        <v>15</v>
      </c>
    </row>
    <row r="47" ht="15.75" customHeight="1">
      <c r="A47" s="21">
        <v>22.0</v>
      </c>
      <c r="B47" s="21" t="s">
        <v>90</v>
      </c>
      <c r="C47" s="22">
        <f>AVERAGE(W3:W17)</f>
        <v>3.666666667</v>
      </c>
      <c r="D47" s="21">
        <f>COUNT(W3:W17)</f>
        <v>15</v>
      </c>
    </row>
    <row r="48" ht="15.75" customHeight="1">
      <c r="A48" s="21">
        <v>23.0</v>
      </c>
      <c r="B48" s="21" t="s">
        <v>77</v>
      </c>
      <c r="C48" s="22">
        <f>AVERAGE(J3:J17)</f>
        <v>3.6</v>
      </c>
      <c r="D48" s="21">
        <f>COUNT(J3:J17)</f>
        <v>15</v>
      </c>
    </row>
    <row r="49" ht="15.75" customHeight="1">
      <c r="A49" s="21">
        <v>24.0</v>
      </c>
      <c r="B49" s="21" t="s">
        <v>85</v>
      </c>
      <c r="C49" s="22">
        <f>AVERAGE(R3:R17)</f>
        <v>3.6</v>
      </c>
      <c r="D49" s="21">
        <f>COUNT(R3:R17)</f>
        <v>15</v>
      </c>
    </row>
    <row r="50" ht="15.75" customHeight="1">
      <c r="A50" s="21">
        <v>25.0</v>
      </c>
      <c r="B50" s="21" t="s">
        <v>94</v>
      </c>
      <c r="C50" s="22">
        <f>AVERAGE(AA3:AA17)</f>
        <v>3.533333333</v>
      </c>
      <c r="D50" s="21">
        <f>COUNT(AA3:AA17)</f>
        <v>15</v>
      </c>
    </row>
    <row r="51" ht="15.75" customHeight="1">
      <c r="A51" s="21">
        <v>26.0</v>
      </c>
      <c r="B51" s="21" t="s">
        <v>78</v>
      </c>
      <c r="C51" s="22">
        <f>AVERAGE(K3:K17)</f>
        <v>3.466666667</v>
      </c>
      <c r="D51" s="21">
        <f>COUNT(K3:K17)</f>
        <v>15</v>
      </c>
    </row>
    <row r="52" ht="15.75" customHeight="1">
      <c r="A52" s="21">
        <v>27.0</v>
      </c>
      <c r="B52" s="21" t="s">
        <v>74</v>
      </c>
      <c r="C52" s="22">
        <f>AVERAGE(G3:G17)</f>
        <v>3.2</v>
      </c>
      <c r="D52" s="21">
        <f>COUNT(G3:G17)</f>
        <v>15</v>
      </c>
    </row>
    <row r="53" ht="15.75" customHeight="1">
      <c r="A53" s="21">
        <v>28.0</v>
      </c>
      <c r="B53" s="21" t="s">
        <v>86</v>
      </c>
      <c r="C53" s="22">
        <f>AVERAGE(S3:S17)</f>
        <v>3.2</v>
      </c>
      <c r="D53" s="21">
        <f>COUNT(S3:S17)</f>
        <v>15</v>
      </c>
    </row>
    <row r="54" ht="15.75" customHeight="1">
      <c r="A54" s="21">
        <v>29.0</v>
      </c>
      <c r="B54" s="21" t="s">
        <v>71</v>
      </c>
      <c r="C54" s="22">
        <f>AVERAGE(D3:D17)</f>
        <v>3.133333333</v>
      </c>
      <c r="D54" s="21">
        <f>COUNT(D3:D17)</f>
        <v>15</v>
      </c>
    </row>
    <row r="55" ht="15.75" customHeight="1"/>
    <row r="56" ht="15.75" customHeight="1">
      <c r="A56" s="26" t="s">
        <v>124</v>
      </c>
    </row>
    <row r="57" ht="15.75" customHeight="1">
      <c r="A57" s="20" t="s">
        <v>119</v>
      </c>
      <c r="B57" s="20" t="s">
        <v>125</v>
      </c>
      <c r="C57" s="20" t="s">
        <v>121</v>
      </c>
      <c r="D57" s="20" t="s">
        <v>122</v>
      </c>
    </row>
    <row r="58" ht="15.75" customHeight="1">
      <c r="A58" s="21">
        <v>1.0</v>
      </c>
      <c r="B58" s="21" t="s">
        <v>110</v>
      </c>
      <c r="C58" s="22">
        <f>AVERAGE(AR3:AR17)</f>
        <v>4.666666667</v>
      </c>
      <c r="D58" s="21">
        <f>COUNT(AR3:AR17)</f>
        <v>15</v>
      </c>
    </row>
    <row r="59" ht="15.75" customHeight="1">
      <c r="A59" s="21">
        <v>2.0</v>
      </c>
      <c r="B59" s="21" t="s">
        <v>109</v>
      </c>
      <c r="C59" s="22">
        <f>AVERAGE(AQ3:AQ17)</f>
        <v>4.266666667</v>
      </c>
      <c r="D59" s="21">
        <f>COUNT(AQ3:AQ17)</f>
        <v>15</v>
      </c>
    </row>
    <row r="60" ht="15.75" customHeight="1">
      <c r="A60" s="21">
        <v>3.0</v>
      </c>
      <c r="B60" s="21" t="s">
        <v>102</v>
      </c>
      <c r="C60" s="22">
        <f>AVERAGE(AJ3:AJ17)</f>
        <v>4</v>
      </c>
      <c r="D60" s="21">
        <f>COUNT(AJ3:AJ17)</f>
        <v>15</v>
      </c>
    </row>
    <row r="61" ht="15.75" customHeight="1">
      <c r="A61" s="21">
        <v>4.0</v>
      </c>
      <c r="B61" s="21" t="s">
        <v>100</v>
      </c>
      <c r="C61" s="22">
        <f>AVERAGE(AH3:AH17)</f>
        <v>3.866666667</v>
      </c>
      <c r="D61" s="21">
        <f>COUNT(AH3:AH17)</f>
        <v>15</v>
      </c>
    </row>
    <row r="62" ht="15.75" customHeight="1">
      <c r="A62" s="21">
        <v>5.0</v>
      </c>
      <c r="B62" s="21" t="s">
        <v>105</v>
      </c>
      <c r="C62" s="22">
        <f>AVERAGE(AM3:AM17)</f>
        <v>3.8</v>
      </c>
      <c r="D62" s="21">
        <f>COUNT(AM3:AM17)</f>
        <v>15</v>
      </c>
    </row>
    <row r="63" ht="15.75" customHeight="1">
      <c r="A63" s="21">
        <v>6.0</v>
      </c>
      <c r="B63" s="21" t="s">
        <v>114</v>
      </c>
      <c r="C63" s="22">
        <f>AVERAGE(AV3:AV17)</f>
        <v>3.8</v>
      </c>
      <c r="D63" s="21">
        <f>COUNT(AV3:AV17)</f>
        <v>15</v>
      </c>
    </row>
    <row r="64" ht="15.75" customHeight="1">
      <c r="A64" s="21">
        <v>7.0</v>
      </c>
      <c r="B64" s="21" t="s">
        <v>104</v>
      </c>
      <c r="C64" s="22">
        <f>AVERAGE(AL3:AL17)</f>
        <v>3.733333333</v>
      </c>
      <c r="D64" s="21">
        <f>COUNT(AL3:AL17)</f>
        <v>15</v>
      </c>
    </row>
    <row r="65" ht="15.75" customHeight="1">
      <c r="A65" s="21">
        <v>8.0</v>
      </c>
      <c r="B65" s="21" t="s">
        <v>106</v>
      </c>
      <c r="C65" s="22">
        <f>AVERAGE(AN3:AN17)</f>
        <v>3.666666667</v>
      </c>
      <c r="D65" s="21">
        <f>COUNT(AN3:AN17)</f>
        <v>15</v>
      </c>
    </row>
    <row r="66" ht="15.75" customHeight="1">
      <c r="A66" s="21">
        <v>9.0</v>
      </c>
      <c r="B66" s="21" t="s">
        <v>101</v>
      </c>
      <c r="C66" s="22">
        <f>AVERAGE(AI3:AI17)</f>
        <v>3.6</v>
      </c>
      <c r="D66" s="21">
        <f>COUNT(AI3:AI17)</f>
        <v>15</v>
      </c>
    </row>
    <row r="67" ht="15.75" customHeight="1">
      <c r="A67" s="21">
        <v>10.0</v>
      </c>
      <c r="B67" s="21" t="s">
        <v>108</v>
      </c>
      <c r="C67" s="22">
        <f>AVERAGE(AP3:AP17)</f>
        <v>3.6</v>
      </c>
      <c r="D67" s="21">
        <f>COUNT(AP3:AP17)</f>
        <v>15</v>
      </c>
    </row>
    <row r="68" ht="15.75" customHeight="1">
      <c r="A68" s="21">
        <v>11.0</v>
      </c>
      <c r="B68" s="21" t="s">
        <v>115</v>
      </c>
      <c r="C68" s="22">
        <f>AVERAGE(AW3:AW17)</f>
        <v>3.466666667</v>
      </c>
      <c r="D68" s="21">
        <f>COUNT(AW3:AW17)</f>
        <v>15</v>
      </c>
    </row>
    <row r="69" ht="15.75" customHeight="1">
      <c r="A69" s="21">
        <v>12.0</v>
      </c>
      <c r="B69" s="21" t="s">
        <v>112</v>
      </c>
      <c r="C69" s="22">
        <f>AVERAGE(AT3:AT17)</f>
        <v>3.266666667</v>
      </c>
      <c r="D69" s="21">
        <f>COUNT(AT3:AT17)</f>
        <v>15</v>
      </c>
    </row>
    <row r="70" ht="15.75" customHeight="1"/>
    <row r="71" ht="15.75" customHeight="1">
      <c r="A71" s="26" t="s">
        <v>126</v>
      </c>
    </row>
    <row r="72" ht="15.75" customHeight="1">
      <c r="A72" s="27" t="s">
        <v>119</v>
      </c>
      <c r="B72" s="27" t="s">
        <v>125</v>
      </c>
      <c r="C72" s="27" t="s">
        <v>121</v>
      </c>
      <c r="D72" s="27" t="s">
        <v>122</v>
      </c>
    </row>
    <row r="73" ht="15.75" customHeight="1">
      <c r="A73" s="21">
        <v>13.0</v>
      </c>
      <c r="B73" s="21" t="s">
        <v>103</v>
      </c>
      <c r="C73" s="22">
        <f>AVERAGE(AK3:AK17)</f>
        <v>3</v>
      </c>
      <c r="D73" s="21">
        <f>COUNT(AK3:AK17)</f>
        <v>15</v>
      </c>
    </row>
    <row r="74" ht="15.75" customHeight="1">
      <c r="A74" s="21">
        <v>14.0</v>
      </c>
      <c r="B74" s="21" t="s">
        <v>113</v>
      </c>
      <c r="C74" s="22">
        <f>AVERAGE(AU3:AU17)</f>
        <v>2.933333333</v>
      </c>
      <c r="D74" s="21">
        <f>COUNT(AU3:AU17)</f>
        <v>15</v>
      </c>
    </row>
    <row r="75" ht="15.75" customHeight="1">
      <c r="A75" s="21">
        <v>15.0</v>
      </c>
      <c r="B75" s="21" t="s">
        <v>111</v>
      </c>
      <c r="C75" s="22">
        <f>AVERAGE(AS3:AS17)</f>
        <v>2.8</v>
      </c>
      <c r="D75" s="21">
        <f>COUNT(AS3:AS17)</f>
        <v>15</v>
      </c>
    </row>
    <row r="76" ht="15.75" customHeight="1">
      <c r="A76" s="21">
        <v>16.0</v>
      </c>
      <c r="B76" s="21" t="s">
        <v>107</v>
      </c>
      <c r="C76" s="22">
        <f>AVERAGE(AO3:AO17)</f>
        <v>2.6</v>
      </c>
      <c r="D76" s="21">
        <f>COUNT(AO3:AO17)</f>
        <v>15</v>
      </c>
    </row>
    <row r="77" ht="15.75" customHeight="1">
      <c r="A77" s="21">
        <v>17.0</v>
      </c>
      <c r="B77" s="21" t="s">
        <v>99</v>
      </c>
      <c r="C77" s="22">
        <f>AVERAGE(AG3:AG17)</f>
        <v>2.533333333</v>
      </c>
      <c r="D77" s="21">
        <f>COUNT(AG3:AG17)</f>
        <v>15</v>
      </c>
    </row>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H1:AE1"/>
    <mergeCell ref="AG1:AW1"/>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0"/>
    <col customWidth="1" min="2" max="2" width="20.0"/>
    <col customWidth="1" min="3" max="3" width="8.0"/>
    <col customWidth="1" min="4" max="4" width="58.0"/>
    <col customWidth="1" min="5" max="5" width="10.0"/>
    <col customWidth="1" min="6" max="6" width="7.0"/>
    <col customWidth="1" min="7" max="26" width="8.86"/>
  </cols>
  <sheetData>
    <row r="1" ht="27.75" customHeight="1">
      <c r="A1" s="28" t="s">
        <v>127</v>
      </c>
      <c r="B1" s="29"/>
      <c r="C1" s="29"/>
      <c r="D1" s="29"/>
      <c r="E1" s="29"/>
      <c r="F1" s="30"/>
    </row>
    <row r="2" ht="19.5" customHeight="1">
      <c r="A2" s="31" t="s">
        <v>128</v>
      </c>
      <c r="B2" s="32"/>
      <c r="C2" s="32"/>
      <c r="D2" s="32"/>
      <c r="E2" s="32"/>
      <c r="F2" s="33"/>
    </row>
    <row r="3" ht="18.0" customHeight="1">
      <c r="A3" s="34"/>
      <c r="B3" s="34" t="s">
        <v>129</v>
      </c>
      <c r="C3" s="34" t="s">
        <v>130</v>
      </c>
      <c r="D3" s="34" t="s">
        <v>131</v>
      </c>
      <c r="E3" s="34" t="s">
        <v>132</v>
      </c>
      <c r="F3" s="34" t="s">
        <v>119</v>
      </c>
    </row>
    <row r="4" ht="27.75" customHeight="1">
      <c r="A4" s="35"/>
      <c r="B4" s="36" t="s">
        <v>133</v>
      </c>
      <c r="C4" s="35" t="s">
        <v>134</v>
      </c>
      <c r="D4" s="36" t="s">
        <v>72</v>
      </c>
      <c r="E4" s="37">
        <v>4.27</v>
      </c>
      <c r="F4" s="35">
        <v>3.0</v>
      </c>
    </row>
    <row r="5" ht="27.75" customHeight="1">
      <c r="A5" s="35"/>
      <c r="B5" s="36" t="s">
        <v>133</v>
      </c>
      <c r="C5" s="35" t="s">
        <v>135</v>
      </c>
      <c r="D5" s="36" t="s">
        <v>70</v>
      </c>
      <c r="E5" s="37">
        <v>4.0</v>
      </c>
      <c r="F5" s="35">
        <v>10.0</v>
      </c>
    </row>
    <row r="6" ht="27.75" customHeight="1">
      <c r="A6" s="35"/>
      <c r="B6" s="36" t="s">
        <v>133</v>
      </c>
      <c r="C6" s="35" t="s">
        <v>136</v>
      </c>
      <c r="D6" s="36" t="s">
        <v>73</v>
      </c>
      <c r="E6" s="37">
        <v>3.8</v>
      </c>
      <c r="F6" s="35">
        <v>17.0</v>
      </c>
    </row>
    <row r="7" ht="18.0" customHeight="1">
      <c r="A7" s="34"/>
      <c r="B7" s="34" t="s">
        <v>137</v>
      </c>
      <c r="C7" s="34" t="s">
        <v>130</v>
      </c>
      <c r="D7" s="34" t="s">
        <v>131</v>
      </c>
      <c r="E7" s="34" t="s">
        <v>132</v>
      </c>
      <c r="F7" s="34" t="s">
        <v>119</v>
      </c>
    </row>
    <row r="8" ht="27.75" customHeight="1">
      <c r="A8" s="35"/>
      <c r="B8" s="36" t="s">
        <v>138</v>
      </c>
      <c r="C8" s="35" t="s">
        <v>139</v>
      </c>
      <c r="D8" s="36" t="s">
        <v>71</v>
      </c>
      <c r="E8" s="37">
        <v>3.13</v>
      </c>
      <c r="F8" s="35">
        <v>29.0</v>
      </c>
    </row>
    <row r="9" ht="27.75" customHeight="1">
      <c r="A9" s="38"/>
      <c r="B9" s="38"/>
      <c r="C9" s="38"/>
      <c r="D9" s="39" t="s">
        <v>140</v>
      </c>
      <c r="E9" s="29"/>
      <c r="F9" s="30"/>
    </row>
    <row r="10">
      <c r="A10" s="34"/>
      <c r="B10" s="34" t="s">
        <v>141</v>
      </c>
      <c r="C10" s="34" t="s">
        <v>130</v>
      </c>
      <c r="D10" s="34" t="s">
        <v>125</v>
      </c>
      <c r="E10" s="34" t="s">
        <v>132</v>
      </c>
      <c r="F10" s="34" t="s">
        <v>119</v>
      </c>
    </row>
    <row r="11" ht="27.75" customHeight="1">
      <c r="A11" s="35"/>
      <c r="B11" s="36" t="s">
        <v>133</v>
      </c>
      <c r="C11" s="35" t="s">
        <v>142</v>
      </c>
      <c r="D11" s="36" t="s">
        <v>143</v>
      </c>
      <c r="E11" s="37">
        <v>3.87</v>
      </c>
      <c r="F11" s="35">
        <v>4.0</v>
      </c>
    </row>
    <row r="12" ht="27.75" customHeight="1">
      <c r="A12" s="35"/>
      <c r="B12" s="36" t="s">
        <v>133</v>
      </c>
      <c r="C12" s="35" t="s">
        <v>144</v>
      </c>
      <c r="D12" s="36" t="s">
        <v>145</v>
      </c>
      <c r="E12" s="37">
        <v>4.0</v>
      </c>
      <c r="F12" s="35">
        <v>3.0</v>
      </c>
    </row>
    <row r="13">
      <c r="A13" s="34"/>
      <c r="B13" s="34" t="s">
        <v>146</v>
      </c>
      <c r="C13" s="34" t="s">
        <v>130</v>
      </c>
      <c r="D13" s="34" t="s">
        <v>125</v>
      </c>
      <c r="E13" s="34" t="s">
        <v>132</v>
      </c>
      <c r="F13" s="34" t="s">
        <v>119</v>
      </c>
    </row>
    <row r="14" ht="27.75" customHeight="1">
      <c r="A14" s="35"/>
      <c r="B14" s="36" t="s">
        <v>147</v>
      </c>
      <c r="C14" s="35" t="s">
        <v>148</v>
      </c>
      <c r="D14" s="36" t="s">
        <v>149</v>
      </c>
      <c r="E14" s="37">
        <v>2.53</v>
      </c>
      <c r="F14" s="35">
        <v>17.0</v>
      </c>
    </row>
    <row r="15" ht="27.75" customHeight="1">
      <c r="A15" s="38"/>
      <c r="B15" s="38"/>
      <c r="C15" s="38"/>
      <c r="D15" s="39" t="s">
        <v>150</v>
      </c>
      <c r="E15" s="29"/>
      <c r="F15" s="30"/>
    </row>
    <row r="16" ht="27.75" customHeight="1">
      <c r="A16" s="35"/>
      <c r="B16" s="36" t="s">
        <v>147</v>
      </c>
      <c r="C16" s="35" t="s">
        <v>151</v>
      </c>
      <c r="D16" s="36" t="s">
        <v>107</v>
      </c>
      <c r="E16" s="37">
        <v>2.6</v>
      </c>
      <c r="F16" s="35">
        <v>16.0</v>
      </c>
    </row>
    <row r="17" ht="27.75" customHeight="1">
      <c r="A17" s="38"/>
      <c r="B17" s="38"/>
      <c r="C17" s="38"/>
      <c r="D17" s="39" t="s">
        <v>152</v>
      </c>
      <c r="E17" s="29"/>
      <c r="F17" s="30"/>
    </row>
    <row r="18" ht="27.75" customHeight="1">
      <c r="A18" s="35"/>
      <c r="B18" s="36" t="s">
        <v>147</v>
      </c>
      <c r="C18" s="35" t="s">
        <v>153</v>
      </c>
      <c r="D18" s="36" t="s">
        <v>154</v>
      </c>
      <c r="E18" s="37">
        <v>2.8</v>
      </c>
      <c r="F18" s="35">
        <v>15.0</v>
      </c>
    </row>
    <row r="19" ht="27.75" customHeight="1">
      <c r="A19" s="38"/>
      <c r="B19" s="38"/>
      <c r="C19" s="38"/>
      <c r="D19" s="39" t="s">
        <v>155</v>
      </c>
      <c r="E19" s="29"/>
      <c r="F19" s="30"/>
    </row>
    <row r="20" ht="27.75" customHeight="1">
      <c r="A20" s="35"/>
      <c r="B20" s="36" t="s">
        <v>147</v>
      </c>
      <c r="C20" s="35" t="s">
        <v>156</v>
      </c>
      <c r="D20" s="36" t="s">
        <v>157</v>
      </c>
      <c r="E20" s="37">
        <v>3.0</v>
      </c>
      <c r="F20" s="35">
        <v>13.0</v>
      </c>
    </row>
    <row r="21" ht="27.75" customHeight="1">
      <c r="A21" s="38"/>
      <c r="B21" s="38"/>
      <c r="C21" s="38"/>
      <c r="D21" s="39" t="s">
        <v>158</v>
      </c>
      <c r="E21" s="29"/>
      <c r="F21" s="30"/>
    </row>
    <row r="22" ht="15.0" customHeight="1">
      <c r="A22" s="40" t="s">
        <v>159</v>
      </c>
      <c r="B22" s="41"/>
      <c r="C22" s="41"/>
      <c r="D22" s="41"/>
      <c r="E22" s="41"/>
      <c r="F22" s="42"/>
    </row>
    <row r="23" ht="54.75" customHeight="1">
      <c r="A23" s="43" t="s">
        <v>160</v>
      </c>
    </row>
    <row r="24" ht="15.75" customHeight="1"/>
    <row r="25" ht="19.5" customHeight="1">
      <c r="A25" s="31" t="s">
        <v>161</v>
      </c>
      <c r="B25" s="32"/>
      <c r="C25" s="32"/>
      <c r="D25" s="32"/>
      <c r="E25" s="32"/>
      <c r="F25" s="33"/>
    </row>
    <row r="26">
      <c r="A26" s="34"/>
      <c r="B26" s="34" t="s">
        <v>129</v>
      </c>
      <c r="C26" s="34" t="s">
        <v>130</v>
      </c>
      <c r="D26" s="34" t="s">
        <v>131</v>
      </c>
      <c r="E26" s="34" t="s">
        <v>132</v>
      </c>
      <c r="F26" s="34" t="s">
        <v>119</v>
      </c>
    </row>
    <row r="27" ht="27.75" customHeight="1">
      <c r="A27" s="35"/>
      <c r="B27" s="36" t="s">
        <v>133</v>
      </c>
      <c r="C27" s="35" t="s">
        <v>162</v>
      </c>
      <c r="D27" s="36" t="s">
        <v>163</v>
      </c>
      <c r="E27" s="37">
        <v>3.87</v>
      </c>
      <c r="F27" s="35">
        <v>13.0</v>
      </c>
    </row>
    <row r="28" ht="27.75" customHeight="1">
      <c r="A28" s="35"/>
      <c r="B28" s="36" t="s">
        <v>133</v>
      </c>
      <c r="C28" s="35" t="s">
        <v>164</v>
      </c>
      <c r="D28" s="36" t="s">
        <v>165</v>
      </c>
      <c r="E28" s="37">
        <v>3.87</v>
      </c>
      <c r="F28" s="35">
        <v>14.0</v>
      </c>
    </row>
    <row r="29" ht="27.75" customHeight="1">
      <c r="A29" s="35"/>
      <c r="B29" s="36" t="s">
        <v>133</v>
      </c>
      <c r="C29" s="35" t="s">
        <v>166</v>
      </c>
      <c r="D29" s="36" t="s">
        <v>79</v>
      </c>
      <c r="E29" s="37">
        <v>3.87</v>
      </c>
      <c r="F29" s="35">
        <v>15.0</v>
      </c>
    </row>
    <row r="30" ht="18.0" customHeight="1">
      <c r="A30" s="34"/>
      <c r="B30" s="34" t="s">
        <v>137</v>
      </c>
      <c r="C30" s="34" t="s">
        <v>130</v>
      </c>
      <c r="D30" s="34" t="s">
        <v>131</v>
      </c>
      <c r="E30" s="34" t="s">
        <v>132</v>
      </c>
      <c r="F30" s="34" t="s">
        <v>119</v>
      </c>
    </row>
    <row r="31" ht="27.75" customHeight="1">
      <c r="A31" s="35"/>
      <c r="B31" s="36" t="s">
        <v>138</v>
      </c>
      <c r="C31" s="35" t="s">
        <v>167</v>
      </c>
      <c r="D31" s="36" t="s">
        <v>74</v>
      </c>
      <c r="E31" s="37">
        <v>3.2</v>
      </c>
      <c r="F31" s="35">
        <v>27.0</v>
      </c>
    </row>
    <row r="32" ht="27.75" customHeight="1">
      <c r="A32" s="38"/>
      <c r="B32" s="38"/>
      <c r="C32" s="38"/>
      <c r="D32" s="39" t="s">
        <v>168</v>
      </c>
      <c r="E32" s="29"/>
      <c r="F32" s="30"/>
    </row>
    <row r="33" ht="27.75" customHeight="1">
      <c r="A33" s="35"/>
      <c r="B33" s="36" t="s">
        <v>138</v>
      </c>
      <c r="C33" s="35" t="s">
        <v>169</v>
      </c>
      <c r="D33" s="36" t="s">
        <v>170</v>
      </c>
      <c r="E33" s="37">
        <v>3.6</v>
      </c>
      <c r="F33" s="35">
        <v>23.0</v>
      </c>
    </row>
    <row r="34" ht="27.75" customHeight="1">
      <c r="A34" s="38"/>
      <c r="B34" s="38"/>
      <c r="C34" s="38"/>
      <c r="D34" s="39" t="s">
        <v>171</v>
      </c>
      <c r="E34" s="29"/>
      <c r="F34" s="30"/>
    </row>
    <row r="35" ht="27.75" customHeight="1">
      <c r="A35" s="35"/>
      <c r="B35" s="36" t="s">
        <v>138</v>
      </c>
      <c r="C35" s="35" t="s">
        <v>172</v>
      </c>
      <c r="D35" s="36" t="s">
        <v>78</v>
      </c>
      <c r="E35" s="37">
        <v>3.47</v>
      </c>
      <c r="F35" s="35">
        <v>26.0</v>
      </c>
    </row>
    <row r="36" ht="27.75" customHeight="1">
      <c r="A36" s="38"/>
      <c r="B36" s="38"/>
      <c r="C36" s="38"/>
      <c r="D36" s="39" t="s">
        <v>173</v>
      </c>
      <c r="E36" s="29"/>
      <c r="F36" s="30"/>
    </row>
    <row r="37">
      <c r="A37" s="34"/>
      <c r="B37" s="34" t="s">
        <v>141</v>
      </c>
      <c r="C37" s="34" t="s">
        <v>130</v>
      </c>
      <c r="D37" s="34" t="s">
        <v>125</v>
      </c>
      <c r="E37" s="34" t="s">
        <v>132</v>
      </c>
      <c r="F37" s="34" t="s">
        <v>119</v>
      </c>
    </row>
    <row r="38" ht="27.75" customHeight="1">
      <c r="A38" s="35"/>
      <c r="B38" s="36" t="s">
        <v>133</v>
      </c>
      <c r="C38" s="35" t="s">
        <v>142</v>
      </c>
      <c r="D38" s="36" t="s">
        <v>143</v>
      </c>
      <c r="E38" s="37">
        <v>3.87</v>
      </c>
      <c r="F38" s="35">
        <v>4.0</v>
      </c>
    </row>
    <row r="39" ht="27.75" customHeight="1">
      <c r="A39" s="35"/>
      <c r="B39" s="36" t="s">
        <v>133</v>
      </c>
      <c r="C39" s="35" t="s">
        <v>144</v>
      </c>
      <c r="D39" s="36" t="s">
        <v>145</v>
      </c>
      <c r="E39" s="37">
        <v>4.0</v>
      </c>
      <c r="F39" s="35">
        <v>3.0</v>
      </c>
    </row>
    <row r="40" ht="27.75" customHeight="1">
      <c r="A40" s="35"/>
      <c r="B40" s="36" t="s">
        <v>133</v>
      </c>
      <c r="C40" s="35" t="s">
        <v>174</v>
      </c>
      <c r="D40" s="36" t="s">
        <v>175</v>
      </c>
      <c r="E40" s="37">
        <v>3.73</v>
      </c>
      <c r="F40" s="35">
        <v>7.0</v>
      </c>
    </row>
    <row r="41" ht="27.75" customHeight="1">
      <c r="A41" s="35"/>
      <c r="B41" s="36" t="s">
        <v>133</v>
      </c>
      <c r="C41" s="35" t="s">
        <v>176</v>
      </c>
      <c r="D41" s="36" t="s">
        <v>108</v>
      </c>
      <c r="E41" s="37">
        <v>3.6</v>
      </c>
      <c r="F41" s="35">
        <v>10.0</v>
      </c>
    </row>
    <row r="42" ht="27.75" customHeight="1">
      <c r="A42" s="35"/>
      <c r="B42" s="36" t="s">
        <v>133</v>
      </c>
      <c r="C42" s="35" t="s">
        <v>177</v>
      </c>
      <c r="D42" s="36" t="s">
        <v>110</v>
      </c>
      <c r="E42" s="37">
        <v>4.67</v>
      </c>
      <c r="F42" s="35">
        <v>1.0</v>
      </c>
    </row>
    <row r="43" ht="27.75" customHeight="1">
      <c r="A43" s="35"/>
      <c r="B43" s="36" t="s">
        <v>133</v>
      </c>
      <c r="C43" s="35" t="s">
        <v>178</v>
      </c>
      <c r="D43" s="36" t="s">
        <v>112</v>
      </c>
      <c r="E43" s="37">
        <v>3.27</v>
      </c>
      <c r="F43" s="35">
        <v>12.0</v>
      </c>
    </row>
    <row r="44">
      <c r="A44" s="34"/>
      <c r="B44" s="34" t="s">
        <v>146</v>
      </c>
      <c r="C44" s="34" t="s">
        <v>130</v>
      </c>
      <c r="D44" s="34" t="s">
        <v>125</v>
      </c>
      <c r="E44" s="34" t="s">
        <v>132</v>
      </c>
      <c r="F44" s="34" t="s">
        <v>119</v>
      </c>
    </row>
    <row r="45" ht="27.75" customHeight="1">
      <c r="A45" s="35"/>
      <c r="B45" s="36" t="s">
        <v>147</v>
      </c>
      <c r="C45" s="35" t="s">
        <v>179</v>
      </c>
      <c r="D45" s="36" t="s">
        <v>113</v>
      </c>
      <c r="E45" s="37">
        <v>2.93</v>
      </c>
      <c r="F45" s="35">
        <v>14.0</v>
      </c>
    </row>
    <row r="46" ht="27.75" customHeight="1">
      <c r="A46" s="38"/>
      <c r="B46" s="38"/>
      <c r="C46" s="38"/>
      <c r="D46" s="39" t="s">
        <v>180</v>
      </c>
      <c r="E46" s="29"/>
      <c r="F46" s="30"/>
    </row>
    <row r="47" ht="15.0" customHeight="1">
      <c r="A47" s="40" t="s">
        <v>159</v>
      </c>
      <c r="B47" s="41"/>
      <c r="C47" s="41"/>
      <c r="D47" s="41"/>
      <c r="E47" s="41"/>
      <c r="F47" s="42"/>
    </row>
    <row r="48" ht="54.75" customHeight="1">
      <c r="A48" s="43" t="s">
        <v>181</v>
      </c>
    </row>
    <row r="49" ht="15.75" customHeight="1"/>
    <row r="50" ht="19.5" customHeight="1">
      <c r="A50" s="31" t="s">
        <v>182</v>
      </c>
      <c r="B50" s="32"/>
      <c r="C50" s="32"/>
      <c r="D50" s="32"/>
      <c r="E50" s="32"/>
      <c r="F50" s="33"/>
    </row>
    <row r="51">
      <c r="A51" s="34"/>
      <c r="B51" s="34" t="s">
        <v>129</v>
      </c>
      <c r="C51" s="34" t="s">
        <v>130</v>
      </c>
      <c r="D51" s="34" t="s">
        <v>131</v>
      </c>
      <c r="E51" s="34" t="s">
        <v>132</v>
      </c>
      <c r="F51" s="34" t="s">
        <v>119</v>
      </c>
    </row>
    <row r="52" ht="27.75" customHeight="1">
      <c r="A52" s="35"/>
      <c r="B52" s="36" t="s">
        <v>133</v>
      </c>
      <c r="C52" s="35" t="s">
        <v>183</v>
      </c>
      <c r="D52" s="36" t="s">
        <v>184</v>
      </c>
      <c r="E52" s="37">
        <v>4.67</v>
      </c>
      <c r="F52" s="35">
        <v>1.0</v>
      </c>
    </row>
    <row r="53" ht="27.75" customHeight="1">
      <c r="A53" s="35"/>
      <c r="B53" s="36" t="s">
        <v>133</v>
      </c>
      <c r="C53" s="35" t="s">
        <v>185</v>
      </c>
      <c r="D53" s="36" t="s">
        <v>186</v>
      </c>
      <c r="E53" s="37">
        <v>4.33</v>
      </c>
      <c r="F53" s="35">
        <v>2.0</v>
      </c>
    </row>
    <row r="54" ht="27.75" customHeight="1">
      <c r="A54" s="35"/>
      <c r="B54" s="36" t="s">
        <v>133</v>
      </c>
      <c r="C54" s="35" t="s">
        <v>187</v>
      </c>
      <c r="D54" s="36" t="s">
        <v>188</v>
      </c>
      <c r="E54" s="37">
        <v>4.13</v>
      </c>
      <c r="F54" s="35">
        <v>7.0</v>
      </c>
    </row>
    <row r="55" ht="27.75" customHeight="1">
      <c r="A55" s="35"/>
      <c r="B55" s="36" t="s">
        <v>133</v>
      </c>
      <c r="C55" s="35" t="s">
        <v>189</v>
      </c>
      <c r="D55" s="36" t="s">
        <v>190</v>
      </c>
      <c r="E55" s="37">
        <v>4.13</v>
      </c>
      <c r="F55" s="35">
        <v>8.0</v>
      </c>
    </row>
    <row r="56" ht="27.75" customHeight="1">
      <c r="A56" s="35"/>
      <c r="B56" s="36" t="s">
        <v>133</v>
      </c>
      <c r="C56" s="35" t="s">
        <v>191</v>
      </c>
      <c r="D56" s="36" t="s">
        <v>192</v>
      </c>
      <c r="E56" s="37">
        <v>3.87</v>
      </c>
      <c r="F56" s="35">
        <v>16.0</v>
      </c>
    </row>
    <row r="57" ht="18.0" customHeight="1">
      <c r="A57" s="34"/>
      <c r="B57" s="34" t="s">
        <v>137</v>
      </c>
      <c r="C57" s="34" t="s">
        <v>130</v>
      </c>
      <c r="D57" s="34" t="s">
        <v>131</v>
      </c>
      <c r="E57" s="34" t="s">
        <v>132</v>
      </c>
      <c r="F57" s="34" t="s">
        <v>119</v>
      </c>
    </row>
    <row r="58" ht="27.75" customHeight="1">
      <c r="A58" s="35"/>
      <c r="B58" s="36" t="s">
        <v>138</v>
      </c>
      <c r="C58" s="35" t="s">
        <v>193</v>
      </c>
      <c r="D58" s="36" t="s">
        <v>194</v>
      </c>
      <c r="E58" s="37">
        <v>3.6</v>
      </c>
      <c r="F58" s="35">
        <v>24.0</v>
      </c>
    </row>
    <row r="59" ht="27.75" customHeight="1">
      <c r="A59" s="38"/>
      <c r="B59" s="38"/>
      <c r="C59" s="38"/>
      <c r="D59" s="39" t="s">
        <v>195</v>
      </c>
      <c r="E59" s="29"/>
      <c r="F59" s="30"/>
    </row>
    <row r="60" ht="27.75" customHeight="1">
      <c r="A60" s="35"/>
      <c r="B60" s="36" t="s">
        <v>138</v>
      </c>
      <c r="C60" s="35" t="s">
        <v>196</v>
      </c>
      <c r="D60" s="36" t="s">
        <v>197</v>
      </c>
      <c r="E60" s="37">
        <v>3.2</v>
      </c>
      <c r="F60" s="35">
        <v>28.0</v>
      </c>
    </row>
    <row r="61" ht="27.75" customHeight="1">
      <c r="A61" s="38"/>
      <c r="B61" s="38"/>
      <c r="C61" s="38"/>
      <c r="D61" s="39" t="s">
        <v>198</v>
      </c>
      <c r="E61" s="29"/>
      <c r="F61" s="30"/>
    </row>
    <row r="62">
      <c r="A62" s="34"/>
      <c r="B62" s="34" t="s">
        <v>141</v>
      </c>
      <c r="C62" s="34" t="s">
        <v>130</v>
      </c>
      <c r="D62" s="34" t="s">
        <v>125</v>
      </c>
      <c r="E62" s="34" t="s">
        <v>132</v>
      </c>
      <c r="F62" s="34" t="s">
        <v>119</v>
      </c>
    </row>
    <row r="63" ht="27.75" customHeight="1">
      <c r="A63" s="35"/>
      <c r="B63" s="36" t="s">
        <v>133</v>
      </c>
      <c r="C63" s="35" t="s">
        <v>199</v>
      </c>
      <c r="D63" s="36" t="s">
        <v>200</v>
      </c>
      <c r="E63" s="37">
        <v>3.6</v>
      </c>
      <c r="F63" s="35">
        <v>9.0</v>
      </c>
    </row>
    <row r="64" ht="27.75" customHeight="1">
      <c r="A64" s="35"/>
      <c r="B64" s="36" t="s">
        <v>133</v>
      </c>
      <c r="C64" s="35" t="s">
        <v>144</v>
      </c>
      <c r="D64" s="36" t="s">
        <v>145</v>
      </c>
      <c r="E64" s="37">
        <v>4.0</v>
      </c>
      <c r="F64" s="35">
        <v>3.0</v>
      </c>
    </row>
    <row r="65" ht="27.75" customHeight="1">
      <c r="A65" s="35"/>
      <c r="B65" s="36" t="s">
        <v>133</v>
      </c>
      <c r="C65" s="35" t="s">
        <v>201</v>
      </c>
      <c r="D65" s="36" t="s">
        <v>202</v>
      </c>
      <c r="E65" s="37">
        <v>3.8</v>
      </c>
      <c r="F65" s="35">
        <v>5.0</v>
      </c>
    </row>
    <row r="66" ht="27.75" customHeight="1">
      <c r="A66" s="35"/>
      <c r="B66" s="36" t="s">
        <v>133</v>
      </c>
      <c r="C66" s="35" t="s">
        <v>176</v>
      </c>
      <c r="D66" s="36" t="s">
        <v>203</v>
      </c>
      <c r="E66" s="37">
        <v>3.6</v>
      </c>
      <c r="F66" s="35">
        <v>10.0</v>
      </c>
    </row>
    <row r="67" ht="27.75" customHeight="1">
      <c r="A67" s="35"/>
      <c r="B67" s="36" t="s">
        <v>133</v>
      </c>
      <c r="C67" s="35" t="s">
        <v>204</v>
      </c>
      <c r="D67" s="36" t="s">
        <v>205</v>
      </c>
      <c r="E67" s="37">
        <v>4.27</v>
      </c>
      <c r="F67" s="35">
        <v>2.0</v>
      </c>
    </row>
    <row r="68" ht="27.75" customHeight="1">
      <c r="A68" s="35"/>
      <c r="B68" s="36" t="s">
        <v>133</v>
      </c>
      <c r="C68" s="35" t="s">
        <v>177</v>
      </c>
      <c r="D68" s="36" t="s">
        <v>206</v>
      </c>
      <c r="E68" s="37">
        <v>4.67</v>
      </c>
      <c r="F68" s="35">
        <v>1.0</v>
      </c>
    </row>
    <row r="69" ht="27.75" customHeight="1">
      <c r="A69" s="35"/>
      <c r="B69" s="36" t="s">
        <v>133</v>
      </c>
      <c r="C69" s="35" t="s">
        <v>207</v>
      </c>
      <c r="D69" s="36" t="s">
        <v>208</v>
      </c>
      <c r="E69" s="37">
        <v>3.47</v>
      </c>
      <c r="F69" s="35">
        <v>11.0</v>
      </c>
    </row>
    <row r="70" ht="15.0" customHeight="1">
      <c r="A70" s="40" t="s">
        <v>159</v>
      </c>
      <c r="B70" s="41"/>
      <c r="C70" s="41"/>
      <c r="D70" s="41"/>
      <c r="E70" s="41"/>
      <c r="F70" s="42"/>
    </row>
    <row r="71" ht="54.75" customHeight="1">
      <c r="A71" s="43" t="s">
        <v>209</v>
      </c>
    </row>
    <row r="72" ht="15.75" customHeight="1"/>
    <row r="73" ht="19.5" customHeight="1">
      <c r="A73" s="31" t="s">
        <v>210</v>
      </c>
      <c r="B73" s="32"/>
      <c r="C73" s="32"/>
      <c r="D73" s="32"/>
      <c r="E73" s="32"/>
      <c r="F73" s="33"/>
    </row>
    <row r="74" ht="18.0" customHeight="1">
      <c r="A74" s="34"/>
      <c r="B74" s="34" t="s">
        <v>129</v>
      </c>
      <c r="C74" s="34" t="s">
        <v>130</v>
      </c>
      <c r="D74" s="34" t="s">
        <v>131</v>
      </c>
      <c r="E74" s="34" t="s">
        <v>132</v>
      </c>
      <c r="F74" s="34" t="s">
        <v>119</v>
      </c>
    </row>
    <row r="75" ht="27.75" customHeight="1">
      <c r="A75" s="35"/>
      <c r="B75" s="36" t="s">
        <v>133</v>
      </c>
      <c r="C75" s="35" t="s">
        <v>211</v>
      </c>
      <c r="D75" s="36" t="s">
        <v>87</v>
      </c>
      <c r="E75" s="37">
        <v>4.2</v>
      </c>
      <c r="F75" s="35">
        <v>4.0</v>
      </c>
    </row>
    <row r="76" ht="27.75" customHeight="1">
      <c r="A76" s="35"/>
      <c r="B76" s="36" t="s">
        <v>133</v>
      </c>
      <c r="C76" s="35" t="s">
        <v>212</v>
      </c>
      <c r="D76" s="36" t="s">
        <v>213</v>
      </c>
      <c r="E76" s="37">
        <v>4.2</v>
      </c>
      <c r="F76" s="35">
        <v>5.0</v>
      </c>
    </row>
    <row r="77" ht="27.75" customHeight="1">
      <c r="A77" s="35"/>
      <c r="B77" s="36" t="s">
        <v>133</v>
      </c>
      <c r="C77" s="35" t="s">
        <v>214</v>
      </c>
      <c r="D77" s="36" t="s">
        <v>215</v>
      </c>
      <c r="E77" s="37">
        <v>4.2</v>
      </c>
      <c r="F77" s="35">
        <v>6.0</v>
      </c>
    </row>
    <row r="78" ht="27.75" customHeight="1">
      <c r="A78" s="35"/>
      <c r="B78" s="36" t="s">
        <v>133</v>
      </c>
      <c r="C78" s="35" t="s">
        <v>216</v>
      </c>
      <c r="D78" s="36" t="s">
        <v>217</v>
      </c>
      <c r="E78" s="37">
        <v>4.13</v>
      </c>
      <c r="F78" s="35">
        <v>9.0</v>
      </c>
    </row>
    <row r="79" ht="27.75" customHeight="1">
      <c r="A79" s="35"/>
      <c r="B79" s="36" t="s">
        <v>133</v>
      </c>
      <c r="C79" s="35" t="s">
        <v>218</v>
      </c>
      <c r="D79" s="36" t="s">
        <v>219</v>
      </c>
      <c r="E79" s="37">
        <v>3.93</v>
      </c>
      <c r="F79" s="35">
        <v>11.0</v>
      </c>
    </row>
    <row r="80" ht="27.75" customHeight="1">
      <c r="A80" s="35"/>
      <c r="B80" s="36" t="s">
        <v>133</v>
      </c>
      <c r="C80" s="35" t="s">
        <v>220</v>
      </c>
      <c r="D80" s="36" t="s">
        <v>221</v>
      </c>
      <c r="E80" s="37">
        <v>3.93</v>
      </c>
      <c r="F80" s="35">
        <v>12.0</v>
      </c>
    </row>
    <row r="81" ht="27.75" customHeight="1">
      <c r="A81" s="35"/>
      <c r="B81" s="36" t="s">
        <v>133</v>
      </c>
      <c r="C81" s="35" t="s">
        <v>222</v>
      </c>
      <c r="D81" s="36" t="s">
        <v>223</v>
      </c>
      <c r="E81" s="37">
        <v>3.8</v>
      </c>
      <c r="F81" s="35">
        <v>18.0</v>
      </c>
    </row>
    <row r="82" ht="27.75" customHeight="1">
      <c r="A82" s="35"/>
      <c r="B82" s="36" t="s">
        <v>133</v>
      </c>
      <c r="C82" s="35" t="s">
        <v>224</v>
      </c>
      <c r="D82" s="36" t="s">
        <v>225</v>
      </c>
      <c r="E82" s="37">
        <v>3.8</v>
      </c>
      <c r="F82" s="35">
        <v>19.0</v>
      </c>
    </row>
    <row r="83" ht="27.75" customHeight="1">
      <c r="A83" s="35"/>
      <c r="B83" s="36" t="s">
        <v>133</v>
      </c>
      <c r="C83" s="35" t="s">
        <v>226</v>
      </c>
      <c r="D83" s="36" t="s">
        <v>227</v>
      </c>
      <c r="E83" s="37">
        <v>3.73</v>
      </c>
      <c r="F83" s="35">
        <v>20.0</v>
      </c>
    </row>
    <row r="84" ht="18.0" customHeight="1">
      <c r="A84" s="34"/>
      <c r="B84" s="34" t="s">
        <v>137</v>
      </c>
      <c r="C84" s="34" t="s">
        <v>130</v>
      </c>
      <c r="D84" s="34" t="s">
        <v>131</v>
      </c>
      <c r="E84" s="34" t="s">
        <v>132</v>
      </c>
      <c r="F84" s="34" t="s">
        <v>119</v>
      </c>
    </row>
    <row r="85" ht="27.75" customHeight="1">
      <c r="A85" s="35"/>
      <c r="B85" s="36" t="s">
        <v>138</v>
      </c>
      <c r="C85" s="35" t="s">
        <v>228</v>
      </c>
      <c r="D85" s="36" t="s">
        <v>229</v>
      </c>
      <c r="E85" s="37">
        <v>3.73</v>
      </c>
      <c r="F85" s="35">
        <v>21.0</v>
      </c>
    </row>
    <row r="86" ht="27.75" customHeight="1">
      <c r="A86" s="38"/>
      <c r="B86" s="38"/>
      <c r="C86" s="38"/>
      <c r="D86" s="39" t="s">
        <v>230</v>
      </c>
      <c r="E86" s="29"/>
      <c r="F86" s="30"/>
    </row>
    <row r="87" ht="27.75" customHeight="1">
      <c r="A87" s="35"/>
      <c r="B87" s="36" t="s">
        <v>138</v>
      </c>
      <c r="C87" s="35" t="s">
        <v>231</v>
      </c>
      <c r="D87" s="36" t="s">
        <v>232</v>
      </c>
      <c r="E87" s="37">
        <v>3.67</v>
      </c>
      <c r="F87" s="35">
        <v>22.0</v>
      </c>
    </row>
    <row r="88" ht="27.75" customHeight="1">
      <c r="A88" s="38"/>
      <c r="B88" s="38"/>
      <c r="C88" s="38"/>
      <c r="D88" s="39" t="s">
        <v>233</v>
      </c>
      <c r="E88" s="29"/>
      <c r="F88" s="30"/>
    </row>
    <row r="89" ht="27.75" customHeight="1">
      <c r="A89" s="35"/>
      <c r="B89" s="36" t="s">
        <v>138</v>
      </c>
      <c r="C89" s="35" t="s">
        <v>234</v>
      </c>
      <c r="D89" s="36" t="s">
        <v>94</v>
      </c>
      <c r="E89" s="37">
        <v>3.53</v>
      </c>
      <c r="F89" s="35">
        <v>25.0</v>
      </c>
    </row>
    <row r="90" ht="27.75" customHeight="1">
      <c r="A90" s="38"/>
      <c r="B90" s="38"/>
      <c r="C90" s="38"/>
      <c r="D90" s="39" t="s">
        <v>235</v>
      </c>
      <c r="E90" s="29"/>
      <c r="F90" s="30"/>
    </row>
    <row r="91" ht="18.0" customHeight="1">
      <c r="A91" s="34"/>
      <c r="B91" s="34" t="s">
        <v>141</v>
      </c>
      <c r="C91" s="34" t="s">
        <v>130</v>
      </c>
      <c r="D91" s="34" t="s">
        <v>125</v>
      </c>
      <c r="E91" s="34" t="s">
        <v>132</v>
      </c>
      <c r="F91" s="34" t="s">
        <v>119</v>
      </c>
    </row>
    <row r="92" ht="27.75" customHeight="1">
      <c r="A92" s="35"/>
      <c r="B92" s="36" t="s">
        <v>133</v>
      </c>
      <c r="C92" s="35" t="s">
        <v>199</v>
      </c>
      <c r="D92" s="36" t="s">
        <v>200</v>
      </c>
      <c r="E92" s="37">
        <v>3.6</v>
      </c>
      <c r="F92" s="35">
        <v>9.0</v>
      </c>
    </row>
    <row r="93" ht="27.75" customHeight="1">
      <c r="A93" s="35"/>
      <c r="B93" s="36" t="s">
        <v>133</v>
      </c>
      <c r="C93" s="35" t="s">
        <v>144</v>
      </c>
      <c r="D93" s="36" t="s">
        <v>145</v>
      </c>
      <c r="E93" s="37">
        <v>4.0</v>
      </c>
      <c r="F93" s="35">
        <v>3.0</v>
      </c>
    </row>
    <row r="94" ht="27.75" customHeight="1">
      <c r="A94" s="35"/>
      <c r="B94" s="36" t="s">
        <v>133</v>
      </c>
      <c r="C94" s="35" t="s">
        <v>236</v>
      </c>
      <c r="D94" s="36" t="s">
        <v>237</v>
      </c>
      <c r="E94" s="37">
        <v>3.67</v>
      </c>
      <c r="F94" s="35">
        <v>8.0</v>
      </c>
    </row>
    <row r="95" ht="27.75" customHeight="1">
      <c r="A95" s="35"/>
      <c r="B95" s="36" t="s">
        <v>133</v>
      </c>
      <c r="C95" s="35" t="s">
        <v>176</v>
      </c>
      <c r="D95" s="36" t="s">
        <v>203</v>
      </c>
      <c r="E95" s="37">
        <v>3.6</v>
      </c>
      <c r="F95" s="35">
        <v>10.0</v>
      </c>
    </row>
    <row r="96" ht="27.75" customHeight="1">
      <c r="A96" s="35"/>
      <c r="B96" s="36" t="s">
        <v>133</v>
      </c>
      <c r="C96" s="35" t="s">
        <v>177</v>
      </c>
      <c r="D96" s="36" t="s">
        <v>206</v>
      </c>
      <c r="E96" s="37">
        <v>4.67</v>
      </c>
      <c r="F96" s="35">
        <v>1.0</v>
      </c>
    </row>
    <row r="97" ht="27.75" customHeight="1">
      <c r="A97" s="35"/>
      <c r="B97" s="36" t="s">
        <v>133</v>
      </c>
      <c r="C97" s="35" t="s">
        <v>238</v>
      </c>
      <c r="D97" s="36" t="s">
        <v>239</v>
      </c>
      <c r="E97" s="37">
        <v>3.8</v>
      </c>
      <c r="F97" s="35">
        <v>6.0</v>
      </c>
    </row>
    <row r="98" ht="27.75" customHeight="1">
      <c r="A98" s="35"/>
      <c r="B98" s="36" t="s">
        <v>133</v>
      </c>
      <c r="C98" s="35" t="s">
        <v>207</v>
      </c>
      <c r="D98" s="36" t="s">
        <v>208</v>
      </c>
      <c r="E98" s="37">
        <v>3.47</v>
      </c>
      <c r="F98" s="35">
        <v>11.0</v>
      </c>
    </row>
    <row r="99" ht="15.0" customHeight="1">
      <c r="A99" s="40" t="s">
        <v>159</v>
      </c>
      <c r="B99" s="41"/>
      <c r="C99" s="41"/>
      <c r="D99" s="41"/>
      <c r="E99" s="41"/>
      <c r="F99" s="42"/>
    </row>
    <row r="100" ht="54.75" customHeight="1">
      <c r="A100" s="43" t="s">
        <v>240</v>
      </c>
    </row>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
    <mergeCell ref="A1:F1"/>
    <mergeCell ref="A2:F2"/>
    <mergeCell ref="D9:F9"/>
    <mergeCell ref="D15:F15"/>
    <mergeCell ref="D17:F17"/>
    <mergeCell ref="D19:F19"/>
    <mergeCell ref="D21:F21"/>
    <mergeCell ref="A22:F22"/>
    <mergeCell ref="A23:F23"/>
    <mergeCell ref="A25:F25"/>
    <mergeCell ref="D32:F32"/>
    <mergeCell ref="D34:F34"/>
    <mergeCell ref="D36:F36"/>
    <mergeCell ref="D46:F46"/>
    <mergeCell ref="D61:F61"/>
    <mergeCell ref="D86:F86"/>
    <mergeCell ref="D88:F88"/>
    <mergeCell ref="D90:F90"/>
    <mergeCell ref="A99:F99"/>
    <mergeCell ref="A100:F100"/>
    <mergeCell ref="A47:F47"/>
    <mergeCell ref="A48:F48"/>
    <mergeCell ref="A50:F50"/>
    <mergeCell ref="D59:F59"/>
    <mergeCell ref="A70:F70"/>
    <mergeCell ref="A71:F71"/>
    <mergeCell ref="A73:F73"/>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0"/>
    <col customWidth="1" min="2" max="2" width="34.0"/>
    <col customWidth="1" min="3" max="3" width="7.0"/>
    <col customWidth="1" min="4" max="4" width="62.0"/>
    <col customWidth="1" min="5" max="5" width="10.0"/>
    <col customWidth="1" min="6" max="6" width="7.0"/>
    <col customWidth="1" min="7" max="26" width="8.86"/>
  </cols>
  <sheetData>
    <row r="1" ht="27.75" customHeight="1">
      <c r="A1" s="44" t="s">
        <v>241</v>
      </c>
      <c r="B1" s="41"/>
      <c r="C1" s="41"/>
      <c r="D1" s="41"/>
      <c r="E1" s="41"/>
      <c r="F1" s="42"/>
    </row>
    <row r="2" ht="18.0" customHeight="1">
      <c r="A2" s="45" t="s">
        <v>242</v>
      </c>
      <c r="B2" s="7"/>
      <c r="C2" s="7"/>
      <c r="D2" s="7"/>
      <c r="E2" s="7"/>
      <c r="F2" s="8"/>
    </row>
    <row r="3" ht="48.0" customHeight="1">
      <c r="A3" s="46" t="s">
        <v>243</v>
      </c>
      <c r="B3" s="47"/>
      <c r="C3" s="47"/>
      <c r="D3" s="47"/>
      <c r="E3" s="47"/>
      <c r="F3" s="48"/>
    </row>
    <row r="4" ht="18.0" customHeight="1">
      <c r="A4" s="34"/>
      <c r="B4" s="34" t="s">
        <v>244</v>
      </c>
      <c r="C4" s="34" t="s">
        <v>130</v>
      </c>
      <c r="D4" s="34" t="s">
        <v>245</v>
      </c>
      <c r="E4" s="34" t="s">
        <v>132</v>
      </c>
      <c r="F4" s="34" t="s">
        <v>119</v>
      </c>
    </row>
    <row r="5" ht="30.0" customHeight="1">
      <c r="A5" s="35"/>
      <c r="B5" s="35" t="s">
        <v>120</v>
      </c>
      <c r="C5" s="35" t="s">
        <v>183</v>
      </c>
      <c r="D5" s="36" t="s">
        <v>84</v>
      </c>
      <c r="E5" s="37">
        <v>4.67</v>
      </c>
      <c r="F5" s="35">
        <v>1.0</v>
      </c>
    </row>
    <row r="6" ht="30.0" customHeight="1">
      <c r="A6" s="35"/>
      <c r="B6" s="35" t="s">
        <v>120</v>
      </c>
      <c r="C6" s="35" t="s">
        <v>185</v>
      </c>
      <c r="D6" s="36" t="s">
        <v>246</v>
      </c>
      <c r="E6" s="37">
        <v>4.33</v>
      </c>
      <c r="F6" s="35">
        <v>2.0</v>
      </c>
    </row>
    <row r="7" ht="30.0" customHeight="1">
      <c r="A7" s="35"/>
      <c r="B7" s="35" t="s">
        <v>120</v>
      </c>
      <c r="C7" s="35" t="s">
        <v>187</v>
      </c>
      <c r="D7" s="36" t="s">
        <v>81</v>
      </c>
      <c r="E7" s="37">
        <v>4.13</v>
      </c>
      <c r="F7" s="35">
        <v>7.0</v>
      </c>
    </row>
    <row r="8" ht="30.0" customHeight="1">
      <c r="A8" s="35"/>
      <c r="B8" s="35" t="s">
        <v>120</v>
      </c>
      <c r="C8" s="35" t="s">
        <v>189</v>
      </c>
      <c r="D8" s="36" t="s">
        <v>190</v>
      </c>
      <c r="E8" s="37">
        <v>4.13</v>
      </c>
      <c r="F8" s="35">
        <v>8.0</v>
      </c>
    </row>
    <row r="9" ht="30.0" customHeight="1">
      <c r="A9" s="35"/>
      <c r="B9" s="35" t="s">
        <v>120</v>
      </c>
      <c r="C9" s="35" t="s">
        <v>191</v>
      </c>
      <c r="D9" s="36" t="s">
        <v>83</v>
      </c>
      <c r="E9" s="37">
        <v>3.87</v>
      </c>
      <c r="F9" s="35">
        <v>16.0</v>
      </c>
    </row>
    <row r="10" ht="18.0" customHeight="1">
      <c r="A10" s="34"/>
      <c r="B10" s="34" t="s">
        <v>244</v>
      </c>
      <c r="C10" s="34" t="s">
        <v>130</v>
      </c>
      <c r="D10" s="34" t="s">
        <v>125</v>
      </c>
      <c r="E10" s="34" t="s">
        <v>132</v>
      </c>
      <c r="F10" s="34" t="s">
        <v>247</v>
      </c>
    </row>
    <row r="11" ht="27.75" customHeight="1">
      <c r="A11" s="35"/>
      <c r="B11" s="35" t="s">
        <v>125</v>
      </c>
      <c r="C11" s="35" t="s">
        <v>177</v>
      </c>
      <c r="D11" s="36" t="s">
        <v>110</v>
      </c>
      <c r="E11" s="37">
        <v>4.67</v>
      </c>
      <c r="F11" s="35">
        <v>1.0</v>
      </c>
    </row>
    <row r="12" ht="27.75" customHeight="1">
      <c r="A12" s="35"/>
      <c r="B12" s="35" t="s">
        <v>125</v>
      </c>
      <c r="C12" s="35" t="s">
        <v>204</v>
      </c>
      <c r="D12" s="36" t="s">
        <v>109</v>
      </c>
      <c r="E12" s="37">
        <v>4.27</v>
      </c>
      <c r="F12" s="35">
        <v>2.0</v>
      </c>
    </row>
    <row r="13" ht="27.75" customHeight="1">
      <c r="A13" s="35"/>
      <c r="B13" s="35" t="s">
        <v>125</v>
      </c>
      <c r="C13" s="35" t="s">
        <v>201</v>
      </c>
      <c r="D13" s="36" t="s">
        <v>248</v>
      </c>
      <c r="E13" s="37">
        <v>3.8</v>
      </c>
      <c r="F13" s="35">
        <v>5.0</v>
      </c>
    </row>
    <row r="14" ht="27.75" customHeight="1">
      <c r="A14" s="35"/>
      <c r="B14" s="35" t="s">
        <v>125</v>
      </c>
      <c r="C14" s="35" t="s">
        <v>238</v>
      </c>
      <c r="D14" s="36" t="s">
        <v>114</v>
      </c>
      <c r="E14" s="37">
        <v>3.8</v>
      </c>
      <c r="F14" s="35">
        <v>6.0</v>
      </c>
    </row>
    <row r="15" ht="27.75" customHeight="1">
      <c r="A15" s="35"/>
      <c r="B15" s="35" t="s">
        <v>125</v>
      </c>
      <c r="C15" s="35" t="s">
        <v>207</v>
      </c>
      <c r="D15" s="36" t="s">
        <v>249</v>
      </c>
      <c r="E15" s="37">
        <v>3.47</v>
      </c>
      <c r="F15" s="35">
        <v>11.0</v>
      </c>
    </row>
    <row r="17" ht="18.0" customHeight="1">
      <c r="A17" s="45" t="s">
        <v>250</v>
      </c>
      <c r="B17" s="7"/>
      <c r="C17" s="7"/>
      <c r="D17" s="7"/>
      <c r="E17" s="7"/>
      <c r="F17" s="8"/>
    </row>
    <row r="18" ht="48.0" customHeight="1">
      <c r="A18" s="46" t="s">
        <v>251</v>
      </c>
      <c r="B18" s="47"/>
      <c r="C18" s="47"/>
      <c r="D18" s="47"/>
      <c r="E18" s="47"/>
      <c r="F18" s="48"/>
    </row>
    <row r="19" ht="18.0" customHeight="1">
      <c r="A19" s="34"/>
      <c r="B19" s="34" t="s">
        <v>244</v>
      </c>
      <c r="C19" s="34" t="s">
        <v>130</v>
      </c>
      <c r="D19" s="34" t="s">
        <v>245</v>
      </c>
      <c r="E19" s="34" t="s">
        <v>132</v>
      </c>
      <c r="F19" s="34" t="s">
        <v>119</v>
      </c>
    </row>
    <row r="20" ht="30.0" customHeight="1">
      <c r="A20" s="35"/>
      <c r="B20" s="35" t="s">
        <v>120</v>
      </c>
      <c r="C20" s="35" t="s">
        <v>211</v>
      </c>
      <c r="D20" s="36" t="s">
        <v>87</v>
      </c>
      <c r="E20" s="37">
        <v>4.2</v>
      </c>
      <c r="F20" s="35">
        <v>4.0</v>
      </c>
    </row>
    <row r="21" ht="30.0" customHeight="1">
      <c r="A21" s="35"/>
      <c r="B21" s="35" t="s">
        <v>120</v>
      </c>
      <c r="C21" s="35" t="s">
        <v>212</v>
      </c>
      <c r="D21" s="36" t="s">
        <v>95</v>
      </c>
      <c r="E21" s="37">
        <v>4.2</v>
      </c>
      <c r="F21" s="35">
        <v>5.0</v>
      </c>
    </row>
    <row r="22" ht="30.0" customHeight="1">
      <c r="A22" s="35"/>
      <c r="B22" s="35" t="s">
        <v>120</v>
      </c>
      <c r="C22" s="35" t="s">
        <v>214</v>
      </c>
      <c r="D22" s="36" t="s">
        <v>97</v>
      </c>
      <c r="E22" s="37">
        <v>4.2</v>
      </c>
      <c r="F22" s="35">
        <v>6.0</v>
      </c>
    </row>
    <row r="23" ht="30.0" customHeight="1">
      <c r="A23" s="35"/>
      <c r="B23" s="35" t="s">
        <v>120</v>
      </c>
      <c r="C23" s="35" t="s">
        <v>216</v>
      </c>
      <c r="D23" s="36" t="s">
        <v>92</v>
      </c>
      <c r="E23" s="37">
        <v>4.13</v>
      </c>
      <c r="F23" s="35">
        <v>9.0</v>
      </c>
    </row>
    <row r="24" ht="30.0" customHeight="1">
      <c r="A24" s="35"/>
      <c r="B24" s="35" t="s">
        <v>120</v>
      </c>
      <c r="C24" s="35" t="s">
        <v>218</v>
      </c>
      <c r="D24" s="36" t="s">
        <v>93</v>
      </c>
      <c r="E24" s="37">
        <v>3.93</v>
      </c>
      <c r="F24" s="35">
        <v>11.0</v>
      </c>
    </row>
    <row r="25" ht="30.0" customHeight="1">
      <c r="A25" s="35"/>
      <c r="B25" s="35" t="s">
        <v>120</v>
      </c>
      <c r="C25" s="35" t="s">
        <v>220</v>
      </c>
      <c r="D25" s="36" t="s">
        <v>98</v>
      </c>
      <c r="E25" s="37">
        <v>3.93</v>
      </c>
      <c r="F25" s="35">
        <v>12.0</v>
      </c>
    </row>
    <row r="26" ht="30.0" customHeight="1">
      <c r="A26" s="35"/>
      <c r="B26" s="35" t="s">
        <v>120</v>
      </c>
      <c r="C26" s="35" t="s">
        <v>222</v>
      </c>
      <c r="D26" s="36" t="s">
        <v>88</v>
      </c>
      <c r="E26" s="37">
        <v>3.8</v>
      </c>
      <c r="F26" s="35">
        <v>18.0</v>
      </c>
    </row>
    <row r="27" ht="30.0" customHeight="1">
      <c r="A27" s="35"/>
      <c r="B27" s="35" t="s">
        <v>120</v>
      </c>
      <c r="C27" s="35" t="s">
        <v>224</v>
      </c>
      <c r="D27" s="36" t="s">
        <v>89</v>
      </c>
      <c r="E27" s="37">
        <v>3.8</v>
      </c>
      <c r="F27" s="35">
        <v>19.0</v>
      </c>
    </row>
    <row r="28" ht="30.0" customHeight="1">
      <c r="A28" s="35"/>
      <c r="B28" s="35" t="s">
        <v>120</v>
      </c>
      <c r="C28" s="35" t="s">
        <v>226</v>
      </c>
      <c r="D28" s="36" t="s">
        <v>252</v>
      </c>
      <c r="E28" s="37">
        <v>3.73</v>
      </c>
      <c r="F28" s="35">
        <v>20.0</v>
      </c>
    </row>
    <row r="29" ht="18.0" customHeight="1">
      <c r="A29" s="34"/>
      <c r="B29" s="34" t="s">
        <v>244</v>
      </c>
      <c r="C29" s="34" t="s">
        <v>130</v>
      </c>
      <c r="D29" s="34" t="s">
        <v>125</v>
      </c>
      <c r="E29" s="34" t="s">
        <v>132</v>
      </c>
      <c r="F29" s="34" t="s">
        <v>247</v>
      </c>
    </row>
    <row r="30" ht="27.75" customHeight="1">
      <c r="A30" s="35"/>
      <c r="B30" s="35" t="s">
        <v>125</v>
      </c>
      <c r="C30" s="35" t="s">
        <v>177</v>
      </c>
      <c r="D30" s="36" t="s">
        <v>110</v>
      </c>
      <c r="E30" s="37">
        <v>4.67</v>
      </c>
      <c r="F30" s="35">
        <v>1.0</v>
      </c>
    </row>
    <row r="31" ht="27.75" customHeight="1">
      <c r="A31" s="35"/>
      <c r="B31" s="35" t="s">
        <v>125</v>
      </c>
      <c r="C31" s="35" t="s">
        <v>144</v>
      </c>
      <c r="D31" s="36" t="s">
        <v>102</v>
      </c>
      <c r="E31" s="37">
        <v>4.0</v>
      </c>
      <c r="F31" s="35">
        <v>3.0</v>
      </c>
    </row>
    <row r="32" ht="27.75" customHeight="1">
      <c r="A32" s="35"/>
      <c r="B32" s="35" t="s">
        <v>125</v>
      </c>
      <c r="C32" s="35" t="s">
        <v>238</v>
      </c>
      <c r="D32" s="36" t="s">
        <v>114</v>
      </c>
      <c r="E32" s="37">
        <v>3.8</v>
      </c>
      <c r="F32" s="35">
        <v>6.0</v>
      </c>
    </row>
    <row r="33" ht="27.75" customHeight="1">
      <c r="A33" s="35"/>
      <c r="B33" s="35" t="s">
        <v>125</v>
      </c>
      <c r="C33" s="35" t="s">
        <v>236</v>
      </c>
      <c r="D33" s="36" t="s">
        <v>106</v>
      </c>
      <c r="E33" s="37">
        <v>3.67</v>
      </c>
      <c r="F33" s="35">
        <v>8.0</v>
      </c>
    </row>
    <row r="34" ht="27.75" customHeight="1">
      <c r="A34" s="35"/>
      <c r="B34" s="35" t="s">
        <v>125</v>
      </c>
      <c r="C34" s="35" t="s">
        <v>199</v>
      </c>
      <c r="D34" s="36" t="s">
        <v>101</v>
      </c>
      <c r="E34" s="37">
        <v>3.6</v>
      </c>
      <c r="F34" s="35">
        <v>9.0</v>
      </c>
    </row>
    <row r="35" ht="27.75" customHeight="1">
      <c r="A35" s="35"/>
      <c r="B35" s="35" t="s">
        <v>125</v>
      </c>
      <c r="C35" s="35" t="s">
        <v>176</v>
      </c>
      <c r="D35" s="36" t="s">
        <v>108</v>
      </c>
      <c r="E35" s="37">
        <v>3.6</v>
      </c>
      <c r="F35" s="35">
        <v>10.0</v>
      </c>
    </row>
    <row r="36" ht="27.75" customHeight="1">
      <c r="A36" s="35"/>
      <c r="B36" s="35" t="s">
        <v>125</v>
      </c>
      <c r="C36" s="35" t="s">
        <v>207</v>
      </c>
      <c r="D36" s="36" t="s">
        <v>249</v>
      </c>
      <c r="E36" s="37">
        <v>3.47</v>
      </c>
      <c r="F36" s="35">
        <v>11.0</v>
      </c>
    </row>
    <row r="37" ht="15.75" customHeight="1"/>
    <row r="38" ht="18.0" customHeight="1">
      <c r="A38" s="45" t="s">
        <v>253</v>
      </c>
      <c r="B38" s="7"/>
      <c r="C38" s="7"/>
      <c r="D38" s="7"/>
      <c r="E38" s="7"/>
      <c r="F38" s="8"/>
    </row>
    <row r="39" ht="48.0" customHeight="1">
      <c r="A39" s="46" t="s">
        <v>254</v>
      </c>
      <c r="B39" s="47"/>
      <c r="C39" s="47"/>
      <c r="D39" s="47"/>
      <c r="E39" s="47"/>
      <c r="F39" s="48"/>
    </row>
    <row r="40" ht="18.0" customHeight="1">
      <c r="A40" s="34"/>
      <c r="B40" s="34" t="s">
        <v>244</v>
      </c>
      <c r="C40" s="34" t="s">
        <v>130</v>
      </c>
      <c r="D40" s="34" t="s">
        <v>245</v>
      </c>
      <c r="E40" s="34" t="s">
        <v>132</v>
      </c>
      <c r="F40" s="34" t="s">
        <v>119</v>
      </c>
    </row>
    <row r="41" ht="30.0" customHeight="1">
      <c r="A41" s="35"/>
      <c r="B41" s="35" t="s">
        <v>120</v>
      </c>
      <c r="C41" s="35" t="s">
        <v>134</v>
      </c>
      <c r="D41" s="36" t="s">
        <v>72</v>
      </c>
      <c r="E41" s="37">
        <v>4.27</v>
      </c>
      <c r="F41" s="35">
        <v>3.0</v>
      </c>
    </row>
    <row r="42" ht="30.0" customHeight="1">
      <c r="A42" s="35"/>
      <c r="B42" s="35" t="s">
        <v>120</v>
      </c>
      <c r="C42" s="35" t="s">
        <v>135</v>
      </c>
      <c r="D42" s="36" t="s">
        <v>70</v>
      </c>
      <c r="E42" s="37">
        <v>4.0</v>
      </c>
      <c r="F42" s="35">
        <v>10.0</v>
      </c>
    </row>
    <row r="43" ht="30.0" customHeight="1">
      <c r="A43" s="35"/>
      <c r="B43" s="35" t="s">
        <v>120</v>
      </c>
      <c r="C43" s="35" t="s">
        <v>166</v>
      </c>
      <c r="D43" s="36" t="s">
        <v>79</v>
      </c>
      <c r="E43" s="37">
        <v>3.87</v>
      </c>
      <c r="F43" s="35">
        <v>15.0</v>
      </c>
    </row>
    <row r="44" ht="30.0" customHeight="1">
      <c r="A44" s="35"/>
      <c r="B44" s="35" t="s">
        <v>120</v>
      </c>
      <c r="C44" s="35" t="s">
        <v>136</v>
      </c>
      <c r="D44" s="36" t="s">
        <v>73</v>
      </c>
      <c r="E44" s="37">
        <v>3.8</v>
      </c>
      <c r="F44" s="35">
        <v>17.0</v>
      </c>
    </row>
    <row r="45" ht="18.0" customHeight="1">
      <c r="A45" s="34"/>
      <c r="B45" s="34" t="s">
        <v>244</v>
      </c>
      <c r="C45" s="34" t="s">
        <v>130</v>
      </c>
      <c r="D45" s="34" t="s">
        <v>125</v>
      </c>
      <c r="E45" s="34" t="s">
        <v>132</v>
      </c>
      <c r="F45" s="34" t="s">
        <v>247</v>
      </c>
    </row>
    <row r="46" ht="27.75" customHeight="1">
      <c r="A46" s="35"/>
      <c r="B46" s="35" t="s">
        <v>125</v>
      </c>
      <c r="C46" s="35" t="s">
        <v>177</v>
      </c>
      <c r="D46" s="36" t="s">
        <v>110</v>
      </c>
      <c r="E46" s="37">
        <v>4.67</v>
      </c>
      <c r="F46" s="35">
        <v>1.0</v>
      </c>
    </row>
    <row r="47" ht="27.75" customHeight="1">
      <c r="A47" s="35"/>
      <c r="B47" s="35" t="s">
        <v>125</v>
      </c>
      <c r="C47" s="35" t="s">
        <v>144</v>
      </c>
      <c r="D47" s="36" t="s">
        <v>102</v>
      </c>
      <c r="E47" s="37">
        <v>4.0</v>
      </c>
      <c r="F47" s="35">
        <v>3.0</v>
      </c>
    </row>
    <row r="48" ht="27.75" customHeight="1">
      <c r="A48" s="35"/>
      <c r="B48" s="35" t="s">
        <v>125</v>
      </c>
      <c r="C48" s="35" t="s">
        <v>142</v>
      </c>
      <c r="D48" s="36" t="s">
        <v>255</v>
      </c>
      <c r="E48" s="37">
        <v>3.87</v>
      </c>
      <c r="F48" s="35">
        <v>4.0</v>
      </c>
    </row>
    <row r="49" ht="27.75" customHeight="1">
      <c r="A49" s="35"/>
      <c r="B49" s="35" t="s">
        <v>125</v>
      </c>
      <c r="C49" s="35" t="s">
        <v>174</v>
      </c>
      <c r="D49" s="36" t="s">
        <v>104</v>
      </c>
      <c r="E49" s="37">
        <v>3.73</v>
      </c>
      <c r="F49" s="35">
        <v>7.0</v>
      </c>
    </row>
    <row r="50" ht="27.75" customHeight="1">
      <c r="A50" s="35"/>
      <c r="B50" s="35" t="s">
        <v>125</v>
      </c>
      <c r="C50" s="35" t="s">
        <v>178</v>
      </c>
      <c r="D50" s="36" t="s">
        <v>112</v>
      </c>
      <c r="E50" s="37">
        <v>3.27</v>
      </c>
      <c r="F50" s="35">
        <v>12.0</v>
      </c>
    </row>
    <row r="51" ht="15.75" customHeight="1"/>
    <row r="52" ht="18.0" customHeight="1">
      <c r="A52" s="31" t="s">
        <v>256</v>
      </c>
      <c r="B52" s="32"/>
      <c r="C52" s="32"/>
      <c r="D52" s="32"/>
      <c r="E52" s="32"/>
      <c r="F52" s="33"/>
    </row>
    <row r="53" ht="69.75" customHeight="1">
      <c r="A53" s="49" t="s">
        <v>257</v>
      </c>
      <c r="B53" s="29"/>
      <c r="C53" s="29"/>
      <c r="D53" s="29"/>
      <c r="E53" s="29"/>
      <c r="F53" s="30"/>
    </row>
    <row r="54" ht="30.0" customHeight="1">
      <c r="A54" s="34"/>
      <c r="B54" s="34" t="s">
        <v>258</v>
      </c>
      <c r="C54" s="34" t="s">
        <v>130</v>
      </c>
      <c r="D54" s="34" t="s">
        <v>120</v>
      </c>
      <c r="E54" s="34" t="s">
        <v>132</v>
      </c>
      <c r="F54" s="34" t="s">
        <v>259</v>
      </c>
    </row>
    <row r="55" ht="18.0" customHeight="1">
      <c r="A55" s="35"/>
      <c r="B55" s="35" t="s">
        <v>260</v>
      </c>
      <c r="C55" s="35" t="s">
        <v>162</v>
      </c>
      <c r="D55" s="36" t="s">
        <v>261</v>
      </c>
      <c r="E55" s="37">
        <v>3.87</v>
      </c>
      <c r="F55" s="35">
        <v>13.0</v>
      </c>
    </row>
    <row r="56" ht="27.75" customHeight="1">
      <c r="A56" s="35"/>
      <c r="B56" s="35" t="s">
        <v>260</v>
      </c>
      <c r="C56" s="35" t="s">
        <v>164</v>
      </c>
      <c r="D56" s="36" t="s">
        <v>76</v>
      </c>
      <c r="E56" s="37">
        <v>3.87</v>
      </c>
      <c r="F56" s="35">
        <v>14.0</v>
      </c>
    </row>
    <row r="57" ht="27.75" customHeight="1">
      <c r="A57" s="35"/>
      <c r="B57" s="50" t="s">
        <v>262</v>
      </c>
      <c r="C57" s="35" t="s">
        <v>169</v>
      </c>
      <c r="D57" s="36" t="s">
        <v>170</v>
      </c>
      <c r="E57" s="37">
        <v>3.6</v>
      </c>
      <c r="F57" s="35">
        <v>23.0</v>
      </c>
    </row>
    <row r="58" ht="27.75" customHeight="1">
      <c r="A58" s="35"/>
      <c r="B58" s="50" t="s">
        <v>262</v>
      </c>
      <c r="C58" s="35" t="s">
        <v>167</v>
      </c>
      <c r="D58" s="36" t="s">
        <v>74</v>
      </c>
      <c r="E58" s="37">
        <v>3.2</v>
      </c>
      <c r="F58" s="35">
        <v>27.0</v>
      </c>
    </row>
    <row r="59" ht="27.75" customHeight="1">
      <c r="A59" s="35"/>
      <c r="B59" s="50" t="s">
        <v>262</v>
      </c>
      <c r="C59" s="35" t="s">
        <v>139</v>
      </c>
      <c r="D59" s="36" t="s">
        <v>71</v>
      </c>
      <c r="E59" s="37">
        <v>3.13</v>
      </c>
      <c r="F59" s="35">
        <v>29.0</v>
      </c>
    </row>
    <row r="60" ht="27.75" customHeight="1">
      <c r="A60" s="34"/>
      <c r="B60" s="34" t="s">
        <v>258</v>
      </c>
      <c r="C60" s="34" t="s">
        <v>130</v>
      </c>
      <c r="D60" s="34" t="s">
        <v>125</v>
      </c>
      <c r="E60" s="34" t="s">
        <v>132</v>
      </c>
      <c r="F60" s="34" t="s">
        <v>247</v>
      </c>
    </row>
    <row r="61" ht="27.75" customHeight="1">
      <c r="A61" s="35"/>
      <c r="B61" s="35" t="s">
        <v>260</v>
      </c>
      <c r="C61" s="35" t="s">
        <v>177</v>
      </c>
      <c r="D61" s="36" t="s">
        <v>110</v>
      </c>
      <c r="E61" s="37">
        <v>4.67</v>
      </c>
      <c r="F61" s="35">
        <v>1.0</v>
      </c>
    </row>
    <row r="62" ht="15.75" customHeight="1">
      <c r="A62" s="35"/>
      <c r="B62" s="35" t="s">
        <v>260</v>
      </c>
      <c r="C62" s="35" t="s">
        <v>204</v>
      </c>
      <c r="D62" s="36" t="s">
        <v>109</v>
      </c>
      <c r="E62" s="37">
        <v>4.27</v>
      </c>
      <c r="F62" s="35">
        <v>2.0</v>
      </c>
    </row>
    <row r="63" ht="15.75" customHeight="1">
      <c r="A63" s="35"/>
      <c r="B63" s="35" t="s">
        <v>260</v>
      </c>
      <c r="C63" s="35" t="s">
        <v>144</v>
      </c>
      <c r="D63" s="36" t="s">
        <v>263</v>
      </c>
      <c r="E63" s="37">
        <v>4.0</v>
      </c>
      <c r="F63" s="35">
        <v>3.0</v>
      </c>
    </row>
    <row r="64" ht="15.75" customHeight="1">
      <c r="A64" s="35"/>
      <c r="B64" s="35" t="s">
        <v>260</v>
      </c>
      <c r="C64" s="35" t="s">
        <v>142</v>
      </c>
      <c r="D64" s="36" t="s">
        <v>264</v>
      </c>
      <c r="E64" s="37">
        <v>3.87</v>
      </c>
      <c r="F64" s="35">
        <v>4.0</v>
      </c>
    </row>
    <row r="65" ht="15.75" customHeight="1">
      <c r="A65" s="35"/>
      <c r="B65" s="35" t="s">
        <v>260</v>
      </c>
      <c r="C65" s="35" t="s">
        <v>174</v>
      </c>
      <c r="D65" s="36" t="s">
        <v>265</v>
      </c>
      <c r="E65" s="37">
        <v>3.73</v>
      </c>
      <c r="F65" s="35">
        <v>7.0</v>
      </c>
    </row>
    <row r="66" ht="15.75" customHeight="1">
      <c r="A66" s="35"/>
      <c r="B66" s="35" t="s">
        <v>260</v>
      </c>
      <c r="C66" s="35" t="s">
        <v>176</v>
      </c>
      <c r="D66" s="36" t="s">
        <v>108</v>
      </c>
      <c r="E66" s="37">
        <v>3.6</v>
      </c>
      <c r="F66" s="35">
        <v>10.0</v>
      </c>
    </row>
    <row r="67" ht="15.75" customHeight="1">
      <c r="A67" s="35"/>
      <c r="B67" s="50" t="s">
        <v>262</v>
      </c>
      <c r="C67" s="35" t="s">
        <v>148</v>
      </c>
      <c r="D67" s="36" t="s">
        <v>99</v>
      </c>
      <c r="E67" s="37">
        <v>2.53</v>
      </c>
      <c r="F67" s="35">
        <v>17.0</v>
      </c>
    </row>
    <row r="68" ht="15.75" customHeight="1">
      <c r="A68" s="35"/>
      <c r="B68" s="50" t="s">
        <v>262</v>
      </c>
      <c r="C68" s="35" t="s">
        <v>153</v>
      </c>
      <c r="D68" s="36" t="s">
        <v>111</v>
      </c>
      <c r="E68" s="37">
        <v>2.8</v>
      </c>
      <c r="F68" s="35">
        <v>15.0</v>
      </c>
    </row>
    <row r="69" ht="15.75" customHeight="1">
      <c r="A69" s="35"/>
      <c r="B69" s="50" t="s">
        <v>262</v>
      </c>
      <c r="C69" s="35" t="s">
        <v>156</v>
      </c>
      <c r="D69" s="36" t="s">
        <v>103</v>
      </c>
      <c r="E69" s="37">
        <v>3.0</v>
      </c>
      <c r="F69" s="35">
        <v>13.0</v>
      </c>
    </row>
    <row r="70" ht="15.75" customHeight="1">
      <c r="A70" s="35"/>
      <c r="B70" s="50" t="s">
        <v>262</v>
      </c>
      <c r="C70" s="35" t="s">
        <v>151</v>
      </c>
      <c r="D70" s="36" t="s">
        <v>107</v>
      </c>
      <c r="E70" s="37">
        <v>2.6</v>
      </c>
      <c r="F70" s="35">
        <v>16.0</v>
      </c>
    </row>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A52:F52"/>
    <mergeCell ref="A53:F53"/>
    <mergeCell ref="A1:F1"/>
    <mergeCell ref="A2:F2"/>
    <mergeCell ref="A3:F3"/>
    <mergeCell ref="A17:F17"/>
    <mergeCell ref="A18:F18"/>
    <mergeCell ref="A38:F38"/>
    <mergeCell ref="A39:F39"/>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
    <col customWidth="1" min="2" max="2" width="96.0"/>
    <col customWidth="1" min="3" max="26" width="8.86"/>
  </cols>
  <sheetData>
    <row r="1" ht="25.5" customHeight="1">
      <c r="A1" s="51" t="s">
        <v>266</v>
      </c>
      <c r="B1" s="33"/>
    </row>
    <row r="3">
      <c r="A3" s="52" t="s">
        <v>267</v>
      </c>
      <c r="B3" s="53" t="s">
        <v>268</v>
      </c>
    </row>
    <row r="4">
      <c r="A4" s="54"/>
      <c r="B4" s="55" t="s">
        <v>269</v>
      </c>
    </row>
    <row r="5">
      <c r="A5" s="54"/>
      <c r="B5" s="36" t="s">
        <v>270</v>
      </c>
    </row>
    <row r="6">
      <c r="A6" s="56"/>
      <c r="B6" s="57" t="s">
        <v>271</v>
      </c>
    </row>
    <row r="8">
      <c r="A8" s="52" t="s">
        <v>272</v>
      </c>
      <c r="B8" s="53" t="s">
        <v>273</v>
      </c>
    </row>
    <row r="9">
      <c r="A9" s="54"/>
      <c r="B9" s="55" t="s">
        <v>274</v>
      </c>
    </row>
    <row r="10">
      <c r="A10" s="54"/>
      <c r="B10" s="36" t="s">
        <v>275</v>
      </c>
    </row>
    <row r="11">
      <c r="A11" s="56"/>
      <c r="B11" s="57" t="s">
        <v>276</v>
      </c>
    </row>
    <row r="13">
      <c r="A13" s="52" t="s">
        <v>277</v>
      </c>
      <c r="B13" s="53" t="s">
        <v>278</v>
      </c>
    </row>
    <row r="14">
      <c r="A14" s="54"/>
      <c r="B14" s="55" t="s">
        <v>279</v>
      </c>
    </row>
    <row r="15">
      <c r="A15" s="54"/>
      <c r="B15" s="36" t="s">
        <v>280</v>
      </c>
    </row>
    <row r="16">
      <c r="A16" s="56"/>
      <c r="B16" s="57" t="s">
        <v>281</v>
      </c>
    </row>
    <row r="18">
      <c r="A18" s="52" t="s">
        <v>282</v>
      </c>
      <c r="B18" s="53" t="s">
        <v>283</v>
      </c>
    </row>
    <row r="19">
      <c r="A19" s="54"/>
      <c r="B19" s="55" t="s">
        <v>284</v>
      </c>
    </row>
    <row r="20">
      <c r="A20" s="54"/>
      <c r="B20" s="36" t="s">
        <v>285</v>
      </c>
    </row>
    <row r="21" ht="15.75" customHeight="1">
      <c r="A21" s="56"/>
      <c r="B21" s="57" t="s">
        <v>286</v>
      </c>
    </row>
    <row r="22" ht="15.75" customHeight="1"/>
    <row r="23" ht="15.75" customHeight="1">
      <c r="A23" s="52" t="s">
        <v>287</v>
      </c>
      <c r="B23" s="53" t="s">
        <v>288</v>
      </c>
    </row>
    <row r="24" ht="15.75" customHeight="1">
      <c r="A24" s="54"/>
      <c r="B24" s="55" t="s">
        <v>289</v>
      </c>
    </row>
    <row r="25" ht="15.75" customHeight="1">
      <c r="A25" s="54"/>
      <c r="B25" s="36" t="s">
        <v>290</v>
      </c>
    </row>
    <row r="26" ht="15.75" customHeight="1">
      <c r="A26" s="56"/>
      <c r="B26" s="57" t="s">
        <v>291</v>
      </c>
    </row>
    <row r="27" ht="15.75" customHeight="1"/>
    <row r="28" ht="15.75" customHeight="1">
      <c r="A28" s="52" t="s">
        <v>292</v>
      </c>
      <c r="B28" s="53" t="s">
        <v>293</v>
      </c>
    </row>
    <row r="29" ht="15.75" customHeight="1">
      <c r="A29" s="54"/>
      <c r="B29" s="55" t="s">
        <v>294</v>
      </c>
    </row>
    <row r="30" ht="15.75" customHeight="1">
      <c r="A30" s="54"/>
      <c r="B30" s="36" t="s">
        <v>295</v>
      </c>
    </row>
    <row r="31" ht="15.75" customHeight="1">
      <c r="A31" s="56"/>
      <c r="B31" s="57" t="s">
        <v>296</v>
      </c>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A3:A6"/>
    <mergeCell ref="A8:A11"/>
    <mergeCell ref="A13:A16"/>
    <mergeCell ref="A18:A21"/>
    <mergeCell ref="A23:A26"/>
    <mergeCell ref="A28:A31"/>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2026-05-14T13:13:12Z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0x0101004341950FCE6D5148AD297AD92C1E28FC</vt:lpwstr>
  </property>
  <property fmtid="{D5CDD505-2E9C-101B-9397-08002B2CF9AE}" pid="3" name="MediaServiceImageTags">
    <vt:lpwstr/>
  </property>
</Properties>
</file>